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Нижегородская 3 4 кат" sheetId="1" r:id="rId1"/>
  </sheets>
  <externalReferences>
    <externalReference r:id="rId2"/>
  </externalReferences>
  <definedNames>
    <definedName name="_xlnm.Print_Area" localSheetId="0">'Нижегородская 3 4 кат'!$A$1:$G$96</definedName>
  </definedNames>
  <calcPr calcId="125725"/>
</workbook>
</file>

<file path=xl/calcChain.xml><?xml version="1.0" encoding="utf-8"?>
<calcChain xmlns="http://schemas.openxmlformats.org/spreadsheetml/2006/main">
  <c r="E85" i="1"/>
  <c r="E84"/>
  <c r="D62"/>
  <c r="D61"/>
  <c r="D60" s="1"/>
  <c r="G59"/>
  <c r="E39"/>
  <c r="D58" s="1"/>
  <c r="F26"/>
  <c r="E26"/>
  <c r="G25"/>
  <c r="F25"/>
  <c r="E25"/>
  <c r="G24"/>
  <c r="F24"/>
  <c r="E24"/>
  <c r="F23"/>
  <c r="E23"/>
  <c r="D41" l="1"/>
  <c r="F39" s="1"/>
  <c r="D53"/>
</calcChain>
</file>

<file path=xl/sharedStrings.xml><?xml version="1.0" encoding="utf-8"?>
<sst xmlns="http://schemas.openxmlformats.org/spreadsheetml/2006/main" count="122" uniqueCount="103">
  <si>
    <t>О Т Ч Е Т  о  выполнении договора управления</t>
  </si>
  <si>
    <t>ОАО "ДК Нижегородского района"</t>
  </si>
  <si>
    <t>за 2016 год</t>
  </si>
  <si>
    <t>ул.Нижегородская дом № 3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</si>
  <si>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</si>
  <si>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</si>
  <si>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</si>
  <si>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</si>
  <si>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</si>
  <si>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</si>
  <si>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</si>
  <si>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</si>
  <si>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</si>
  <si>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02.07.2011г.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</si>
  <si>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</si>
  <si>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</si>
  <si>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</si>
  <si>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</si>
  <si>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</si>
  <si>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</si>
  <si>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</si>
  <si>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</si>
  <si>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</si>
  <si>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</si>
  <si>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</si>
  <si>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</si>
  <si>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</si>
  <si>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</si>
  <si>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</si>
  <si>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</si>
  <si>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</si>
  <si>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</si>
  <si>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</si>
  <si>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</si>
  <si>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</si>
  <si>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</si>
  <si>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</si>
  <si>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</si>
  <si>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</si>
  <si>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</si>
  <si>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</si>
  <si>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</si>
  <si>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</si>
  <si>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</si>
  <si>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</si>
  <si>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</si>
  <si>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</si>
  <si>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</si>
  <si>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</si>
  <si>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</si>
  <si>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</si>
  <si>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</si>
  <si>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ОАО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</si>
  <si>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</si>
  <si>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</si>
  <si>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</si>
  <si>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</si>
  <si>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</si>
  <si>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</si>
  <si>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</si>
  <si>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</si>
  <si>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</si>
  <si>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</si>
  <si>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</si>
  <si>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</si>
  <si>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</si>
  <si>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</si>
  <si>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</si>
  <si>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</si>
  <si>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</si>
  <si>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</si>
  <si>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</si>
  <si>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</si>
  <si>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</si>
  <si>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</si>
  <si>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</si>
  <si>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</si>
  <si>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</si>
  <si>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</si>
  <si>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</si>
  <si>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</si>
  <si>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</si>
  <si>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Восстановление водосточных труб </t>
  </si>
  <si>
    <t>Март 2016 г.</t>
  </si>
  <si>
    <t>ООО"СтройТехСервис"</t>
  </si>
  <si>
    <t xml:space="preserve">Ремонт перекрытий </t>
  </si>
  <si>
    <t>Октябрь 2016 г.</t>
  </si>
  <si>
    <t>НЭК-НН</t>
  </si>
  <si>
    <t xml:space="preserve">Окраска фасада </t>
  </si>
  <si>
    <t>Ноябрь 2016 г.</t>
  </si>
  <si>
    <t xml:space="preserve">Ремонт системы водоотведения </t>
  </si>
  <si>
    <t xml:space="preserve">Ремонт системы ц/о </t>
  </si>
  <si>
    <t>Июнь 2016 г.</t>
  </si>
  <si>
    <t>3. КАПИТАЛЬНЫЙ РЕМОНТ</t>
  </si>
  <si>
    <t>не проводился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</si>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</sst>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00_р_._-;\-* #,##0.0000_р_._-;_-* &quot;-&quot;??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theme="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53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6" fillId="0" borderId="18" xfId="1" applyFont="1" applyFill="1" applyBorder="1" applyAlignment="1">
      <alignment horizontal="fill" vertical="center"/>
    </xf>
    <xf numFmtId="0" fontId="16" fillId="0" borderId="0" xfId="0" applyFont="1" applyFill="1" applyAlignment="1">
      <alignment horizontal="justify" vertical="top"/>
    </xf>
    <xf numFmtId="0" fontId="16" fillId="0" borderId="0" xfId="0" applyFont="1" applyFill="1" applyAlignment="1">
      <alignment horizontal="justify" vertical="center"/>
    </xf>
    <xf numFmtId="0" fontId="17" fillId="0" borderId="19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164" fontId="9" fillId="0" borderId="20" xfId="0" applyNumberFormat="1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justify" vertical="top"/>
    </xf>
    <xf numFmtId="164" fontId="17" fillId="0" borderId="21" xfId="0" applyNumberFormat="1" applyFont="1" applyFill="1" applyBorder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164" fontId="16" fillId="0" borderId="0" xfId="1" applyFont="1" applyFill="1" applyAlignment="1">
      <alignment horizontal="justify" vertical="center"/>
    </xf>
    <xf numFmtId="0" fontId="1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justify" vertical="top"/>
    </xf>
    <xf numFmtId="164" fontId="16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9" fillId="0" borderId="0" xfId="0" applyFont="1" applyFill="1" applyAlignment="1">
      <alignment vertical="top"/>
    </xf>
    <xf numFmtId="164" fontId="19" fillId="0" borderId="22" xfId="0" applyNumberFormat="1" applyFont="1" applyFill="1" applyBorder="1" applyAlignment="1">
      <alignment vertical="top"/>
    </xf>
    <xf numFmtId="164" fontId="20" fillId="0" borderId="0" xfId="0" applyNumberFormat="1" applyFont="1" applyFill="1" applyAlignment="1">
      <alignment horizontal="justify"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1" fillId="0" borderId="23" xfId="0" applyFont="1" applyFill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164" fontId="22" fillId="0" borderId="9" xfId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justify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18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top"/>
    </xf>
    <xf numFmtId="0" fontId="15" fillId="0" borderId="29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7" xfId="0" applyFont="1" applyFill="1" applyBorder="1" applyAlignment="1">
      <alignment horizontal="justify" vertical="top"/>
    </xf>
    <xf numFmtId="0" fontId="15" fillId="0" borderId="30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18" xfId="1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34" xfId="0" applyFont="1" applyFill="1" applyBorder="1" applyAlignment="1">
      <alignment horizontal="justify" vertical="center"/>
    </xf>
    <xf numFmtId="0" fontId="15" fillId="0" borderId="35" xfId="0" applyFont="1" applyFill="1" applyBorder="1" applyAlignment="1">
      <alignment horizontal="justify" vertical="center"/>
    </xf>
    <xf numFmtId="0" fontId="20" fillId="0" borderId="0" xfId="0" applyFont="1" applyFill="1" applyAlignment="1">
      <alignment horizontal="justify" vertical="top"/>
    </xf>
    <xf numFmtId="0" fontId="20" fillId="0" borderId="0" xfId="0" applyFont="1" applyFill="1" applyAlignment="1">
      <alignment horizontal="right" vertical="top"/>
    </xf>
    <xf numFmtId="0" fontId="20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18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right"/>
    </xf>
    <xf numFmtId="0" fontId="23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18" xfId="0" applyFont="1" applyFill="1" applyBorder="1" applyAlignment="1">
      <alignment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36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19" fillId="0" borderId="0" xfId="0" applyFont="1" applyFill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justify" vertical="top"/>
    </xf>
    <xf numFmtId="0" fontId="3" fillId="0" borderId="2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164" fontId="3" fillId="0" borderId="12" xfId="1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/>
    </xf>
    <xf numFmtId="0" fontId="3" fillId="0" borderId="37" xfId="0" applyFont="1" applyFill="1" applyBorder="1" applyAlignment="1">
      <alignment vertical="top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164" fontId="3" fillId="0" borderId="40" xfId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left" vertical="top"/>
    </xf>
    <xf numFmtId="164" fontId="3" fillId="0" borderId="20" xfId="1" applyFont="1" applyFill="1" applyBorder="1" applyAlignment="1">
      <alignment horizontal="left" vertical="top"/>
    </xf>
    <xf numFmtId="164" fontId="3" fillId="0" borderId="20" xfId="1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P436"/>
  <sheetViews>
    <sheetView tabSelected="1" view="pageBreakPreview" zoomScaleNormal="100" zoomScaleSheetLayoutView="100" workbookViewId="0">
      <selection activeCell="G28" sqref="G28"/>
    </sheetView>
  </sheetViews>
  <sheetFormatPr defaultRowHeight="16.5"/>
  <cols>
    <col min="1" max="1" width="21" style="2" customWidth="1"/>
    <col min="2" max="2" width="17.7109375" style="2" customWidth="1"/>
    <col min="3" max="4" width="14.7109375" style="2" customWidth="1"/>
    <col min="5" max="5" width="19" style="2" customWidth="1"/>
    <col min="6" max="6" width="16" style="2" bestFit="1" customWidth="1"/>
    <col min="7" max="7" width="19.42578125" style="2" customWidth="1"/>
    <col min="8" max="8" width="11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256" width="9.140625" style="2"/>
    <col min="257" max="257" width="21" style="2" customWidth="1"/>
    <col min="258" max="258" width="17.7109375" style="2" customWidth="1"/>
    <col min="259" max="260" width="14.7109375" style="2" customWidth="1"/>
    <col min="261" max="261" width="19" style="2" customWidth="1"/>
    <col min="262" max="262" width="16" style="2" bestFit="1" customWidth="1"/>
    <col min="263" max="263" width="19.42578125" style="2" customWidth="1"/>
    <col min="264" max="264" width="11.5703125" style="2" bestFit="1" customWidth="1"/>
    <col min="265" max="265" width="3.28515625" style="2" customWidth="1"/>
    <col min="266" max="266" width="9.42578125" style="2" customWidth="1"/>
    <col min="267" max="267" width="5.42578125" style="2" bestFit="1" customWidth="1"/>
    <col min="268" max="268" width="5.28515625" style="2" bestFit="1" customWidth="1"/>
    <col min="269" max="269" width="9.5703125" style="2" bestFit="1" customWidth="1"/>
    <col min="270" max="270" width="11.42578125" style="2" customWidth="1"/>
    <col min="271" max="271" width="12.42578125" style="2" bestFit="1" customWidth="1"/>
    <col min="272" max="512" width="9.140625" style="2"/>
    <col min="513" max="513" width="21" style="2" customWidth="1"/>
    <col min="514" max="514" width="17.7109375" style="2" customWidth="1"/>
    <col min="515" max="516" width="14.7109375" style="2" customWidth="1"/>
    <col min="517" max="517" width="19" style="2" customWidth="1"/>
    <col min="518" max="518" width="16" style="2" bestFit="1" customWidth="1"/>
    <col min="519" max="519" width="19.42578125" style="2" customWidth="1"/>
    <col min="520" max="520" width="11.5703125" style="2" bestFit="1" customWidth="1"/>
    <col min="521" max="521" width="3.28515625" style="2" customWidth="1"/>
    <col min="522" max="522" width="9.42578125" style="2" customWidth="1"/>
    <col min="523" max="523" width="5.42578125" style="2" bestFit="1" customWidth="1"/>
    <col min="524" max="524" width="5.28515625" style="2" bestFit="1" customWidth="1"/>
    <col min="525" max="525" width="9.5703125" style="2" bestFit="1" customWidth="1"/>
    <col min="526" max="526" width="11.42578125" style="2" customWidth="1"/>
    <col min="527" max="527" width="12.42578125" style="2" bestFit="1" customWidth="1"/>
    <col min="528" max="768" width="9.140625" style="2"/>
    <col min="769" max="769" width="21" style="2" customWidth="1"/>
    <col min="770" max="770" width="17.7109375" style="2" customWidth="1"/>
    <col min="771" max="772" width="14.7109375" style="2" customWidth="1"/>
    <col min="773" max="773" width="19" style="2" customWidth="1"/>
    <col min="774" max="774" width="16" style="2" bestFit="1" customWidth="1"/>
    <col min="775" max="775" width="19.42578125" style="2" customWidth="1"/>
    <col min="776" max="776" width="11.5703125" style="2" bestFit="1" customWidth="1"/>
    <col min="777" max="777" width="3.28515625" style="2" customWidth="1"/>
    <col min="778" max="778" width="9.42578125" style="2" customWidth="1"/>
    <col min="779" max="779" width="5.42578125" style="2" bestFit="1" customWidth="1"/>
    <col min="780" max="780" width="5.28515625" style="2" bestFit="1" customWidth="1"/>
    <col min="781" max="781" width="9.5703125" style="2" bestFit="1" customWidth="1"/>
    <col min="782" max="782" width="11.42578125" style="2" customWidth="1"/>
    <col min="783" max="783" width="12.42578125" style="2" bestFit="1" customWidth="1"/>
    <col min="784" max="1024" width="9.140625" style="2"/>
    <col min="1025" max="1025" width="21" style="2" customWidth="1"/>
    <col min="1026" max="1026" width="17.7109375" style="2" customWidth="1"/>
    <col min="1027" max="1028" width="14.7109375" style="2" customWidth="1"/>
    <col min="1029" max="1029" width="19" style="2" customWidth="1"/>
    <col min="1030" max="1030" width="16" style="2" bestFit="1" customWidth="1"/>
    <col min="1031" max="1031" width="19.42578125" style="2" customWidth="1"/>
    <col min="1032" max="1032" width="11.5703125" style="2" bestFit="1" customWidth="1"/>
    <col min="1033" max="1033" width="3.28515625" style="2" customWidth="1"/>
    <col min="1034" max="1034" width="9.42578125" style="2" customWidth="1"/>
    <col min="1035" max="1035" width="5.42578125" style="2" bestFit="1" customWidth="1"/>
    <col min="1036" max="1036" width="5.28515625" style="2" bestFit="1" customWidth="1"/>
    <col min="1037" max="1037" width="9.5703125" style="2" bestFit="1" customWidth="1"/>
    <col min="1038" max="1038" width="11.42578125" style="2" customWidth="1"/>
    <col min="1039" max="1039" width="12.42578125" style="2" bestFit="1" customWidth="1"/>
    <col min="1040" max="1280" width="9.140625" style="2"/>
    <col min="1281" max="1281" width="21" style="2" customWidth="1"/>
    <col min="1282" max="1282" width="17.7109375" style="2" customWidth="1"/>
    <col min="1283" max="1284" width="14.7109375" style="2" customWidth="1"/>
    <col min="1285" max="1285" width="19" style="2" customWidth="1"/>
    <col min="1286" max="1286" width="16" style="2" bestFit="1" customWidth="1"/>
    <col min="1287" max="1287" width="19.42578125" style="2" customWidth="1"/>
    <col min="1288" max="1288" width="11.5703125" style="2" bestFit="1" customWidth="1"/>
    <col min="1289" max="1289" width="3.28515625" style="2" customWidth="1"/>
    <col min="1290" max="1290" width="9.42578125" style="2" customWidth="1"/>
    <col min="1291" max="1291" width="5.42578125" style="2" bestFit="1" customWidth="1"/>
    <col min="1292" max="1292" width="5.28515625" style="2" bestFit="1" customWidth="1"/>
    <col min="1293" max="1293" width="9.5703125" style="2" bestFit="1" customWidth="1"/>
    <col min="1294" max="1294" width="11.42578125" style="2" customWidth="1"/>
    <col min="1295" max="1295" width="12.42578125" style="2" bestFit="1" customWidth="1"/>
    <col min="1296" max="1536" width="9.140625" style="2"/>
    <col min="1537" max="1537" width="21" style="2" customWidth="1"/>
    <col min="1538" max="1538" width="17.7109375" style="2" customWidth="1"/>
    <col min="1539" max="1540" width="14.7109375" style="2" customWidth="1"/>
    <col min="1541" max="1541" width="19" style="2" customWidth="1"/>
    <col min="1542" max="1542" width="16" style="2" bestFit="1" customWidth="1"/>
    <col min="1543" max="1543" width="19.42578125" style="2" customWidth="1"/>
    <col min="1544" max="1544" width="11.5703125" style="2" bestFit="1" customWidth="1"/>
    <col min="1545" max="1545" width="3.28515625" style="2" customWidth="1"/>
    <col min="1546" max="1546" width="9.42578125" style="2" customWidth="1"/>
    <col min="1547" max="1547" width="5.42578125" style="2" bestFit="1" customWidth="1"/>
    <col min="1548" max="1548" width="5.28515625" style="2" bestFit="1" customWidth="1"/>
    <col min="1549" max="1549" width="9.5703125" style="2" bestFit="1" customWidth="1"/>
    <col min="1550" max="1550" width="11.42578125" style="2" customWidth="1"/>
    <col min="1551" max="1551" width="12.42578125" style="2" bestFit="1" customWidth="1"/>
    <col min="1552" max="1792" width="9.140625" style="2"/>
    <col min="1793" max="1793" width="21" style="2" customWidth="1"/>
    <col min="1794" max="1794" width="17.7109375" style="2" customWidth="1"/>
    <col min="1795" max="1796" width="14.7109375" style="2" customWidth="1"/>
    <col min="1797" max="1797" width="19" style="2" customWidth="1"/>
    <col min="1798" max="1798" width="16" style="2" bestFit="1" customWidth="1"/>
    <col min="1799" max="1799" width="19.42578125" style="2" customWidth="1"/>
    <col min="1800" max="1800" width="11.5703125" style="2" bestFit="1" customWidth="1"/>
    <col min="1801" max="1801" width="3.28515625" style="2" customWidth="1"/>
    <col min="1802" max="1802" width="9.42578125" style="2" customWidth="1"/>
    <col min="1803" max="1803" width="5.42578125" style="2" bestFit="1" customWidth="1"/>
    <col min="1804" max="1804" width="5.28515625" style="2" bestFit="1" customWidth="1"/>
    <col min="1805" max="1805" width="9.5703125" style="2" bestFit="1" customWidth="1"/>
    <col min="1806" max="1806" width="11.42578125" style="2" customWidth="1"/>
    <col min="1807" max="1807" width="12.42578125" style="2" bestFit="1" customWidth="1"/>
    <col min="1808" max="2048" width="9.140625" style="2"/>
    <col min="2049" max="2049" width="21" style="2" customWidth="1"/>
    <col min="2050" max="2050" width="17.7109375" style="2" customWidth="1"/>
    <col min="2051" max="2052" width="14.7109375" style="2" customWidth="1"/>
    <col min="2053" max="2053" width="19" style="2" customWidth="1"/>
    <col min="2054" max="2054" width="16" style="2" bestFit="1" customWidth="1"/>
    <col min="2055" max="2055" width="19.42578125" style="2" customWidth="1"/>
    <col min="2056" max="2056" width="11.5703125" style="2" bestFit="1" customWidth="1"/>
    <col min="2057" max="2057" width="3.28515625" style="2" customWidth="1"/>
    <col min="2058" max="2058" width="9.42578125" style="2" customWidth="1"/>
    <col min="2059" max="2059" width="5.42578125" style="2" bestFit="1" customWidth="1"/>
    <col min="2060" max="2060" width="5.28515625" style="2" bestFit="1" customWidth="1"/>
    <col min="2061" max="2061" width="9.5703125" style="2" bestFit="1" customWidth="1"/>
    <col min="2062" max="2062" width="11.42578125" style="2" customWidth="1"/>
    <col min="2063" max="2063" width="12.42578125" style="2" bestFit="1" customWidth="1"/>
    <col min="2064" max="2304" width="9.140625" style="2"/>
    <col min="2305" max="2305" width="21" style="2" customWidth="1"/>
    <col min="2306" max="2306" width="17.7109375" style="2" customWidth="1"/>
    <col min="2307" max="2308" width="14.7109375" style="2" customWidth="1"/>
    <col min="2309" max="2309" width="19" style="2" customWidth="1"/>
    <col min="2310" max="2310" width="16" style="2" bestFit="1" customWidth="1"/>
    <col min="2311" max="2311" width="19.42578125" style="2" customWidth="1"/>
    <col min="2312" max="2312" width="11.5703125" style="2" bestFit="1" customWidth="1"/>
    <col min="2313" max="2313" width="3.28515625" style="2" customWidth="1"/>
    <col min="2314" max="2314" width="9.42578125" style="2" customWidth="1"/>
    <col min="2315" max="2315" width="5.42578125" style="2" bestFit="1" customWidth="1"/>
    <col min="2316" max="2316" width="5.28515625" style="2" bestFit="1" customWidth="1"/>
    <col min="2317" max="2317" width="9.5703125" style="2" bestFit="1" customWidth="1"/>
    <col min="2318" max="2318" width="11.42578125" style="2" customWidth="1"/>
    <col min="2319" max="2319" width="12.42578125" style="2" bestFit="1" customWidth="1"/>
    <col min="2320" max="2560" width="9.140625" style="2"/>
    <col min="2561" max="2561" width="21" style="2" customWidth="1"/>
    <col min="2562" max="2562" width="17.7109375" style="2" customWidth="1"/>
    <col min="2563" max="2564" width="14.7109375" style="2" customWidth="1"/>
    <col min="2565" max="2565" width="19" style="2" customWidth="1"/>
    <col min="2566" max="2566" width="16" style="2" bestFit="1" customWidth="1"/>
    <col min="2567" max="2567" width="19.42578125" style="2" customWidth="1"/>
    <col min="2568" max="2568" width="11.5703125" style="2" bestFit="1" customWidth="1"/>
    <col min="2569" max="2569" width="3.28515625" style="2" customWidth="1"/>
    <col min="2570" max="2570" width="9.42578125" style="2" customWidth="1"/>
    <col min="2571" max="2571" width="5.42578125" style="2" bestFit="1" customWidth="1"/>
    <col min="2572" max="2572" width="5.28515625" style="2" bestFit="1" customWidth="1"/>
    <col min="2573" max="2573" width="9.5703125" style="2" bestFit="1" customWidth="1"/>
    <col min="2574" max="2574" width="11.42578125" style="2" customWidth="1"/>
    <col min="2575" max="2575" width="12.42578125" style="2" bestFit="1" customWidth="1"/>
    <col min="2576" max="2816" width="9.140625" style="2"/>
    <col min="2817" max="2817" width="21" style="2" customWidth="1"/>
    <col min="2818" max="2818" width="17.7109375" style="2" customWidth="1"/>
    <col min="2819" max="2820" width="14.7109375" style="2" customWidth="1"/>
    <col min="2821" max="2821" width="19" style="2" customWidth="1"/>
    <col min="2822" max="2822" width="16" style="2" bestFit="1" customWidth="1"/>
    <col min="2823" max="2823" width="19.42578125" style="2" customWidth="1"/>
    <col min="2824" max="2824" width="11.5703125" style="2" bestFit="1" customWidth="1"/>
    <col min="2825" max="2825" width="3.28515625" style="2" customWidth="1"/>
    <col min="2826" max="2826" width="9.42578125" style="2" customWidth="1"/>
    <col min="2827" max="2827" width="5.42578125" style="2" bestFit="1" customWidth="1"/>
    <col min="2828" max="2828" width="5.28515625" style="2" bestFit="1" customWidth="1"/>
    <col min="2829" max="2829" width="9.5703125" style="2" bestFit="1" customWidth="1"/>
    <col min="2830" max="2830" width="11.42578125" style="2" customWidth="1"/>
    <col min="2831" max="2831" width="12.42578125" style="2" bestFit="1" customWidth="1"/>
    <col min="2832" max="3072" width="9.140625" style="2"/>
    <col min="3073" max="3073" width="21" style="2" customWidth="1"/>
    <col min="3074" max="3074" width="17.7109375" style="2" customWidth="1"/>
    <col min="3075" max="3076" width="14.7109375" style="2" customWidth="1"/>
    <col min="3077" max="3077" width="19" style="2" customWidth="1"/>
    <col min="3078" max="3078" width="16" style="2" bestFit="1" customWidth="1"/>
    <col min="3079" max="3079" width="19.42578125" style="2" customWidth="1"/>
    <col min="3080" max="3080" width="11.5703125" style="2" bestFit="1" customWidth="1"/>
    <col min="3081" max="3081" width="3.28515625" style="2" customWidth="1"/>
    <col min="3082" max="3082" width="9.42578125" style="2" customWidth="1"/>
    <col min="3083" max="3083" width="5.42578125" style="2" bestFit="1" customWidth="1"/>
    <col min="3084" max="3084" width="5.28515625" style="2" bestFit="1" customWidth="1"/>
    <col min="3085" max="3085" width="9.5703125" style="2" bestFit="1" customWidth="1"/>
    <col min="3086" max="3086" width="11.42578125" style="2" customWidth="1"/>
    <col min="3087" max="3087" width="12.42578125" style="2" bestFit="1" customWidth="1"/>
    <col min="3088" max="3328" width="9.140625" style="2"/>
    <col min="3329" max="3329" width="21" style="2" customWidth="1"/>
    <col min="3330" max="3330" width="17.7109375" style="2" customWidth="1"/>
    <col min="3331" max="3332" width="14.7109375" style="2" customWidth="1"/>
    <col min="3333" max="3333" width="19" style="2" customWidth="1"/>
    <col min="3334" max="3334" width="16" style="2" bestFit="1" customWidth="1"/>
    <col min="3335" max="3335" width="19.42578125" style="2" customWidth="1"/>
    <col min="3336" max="3336" width="11.5703125" style="2" bestFit="1" customWidth="1"/>
    <col min="3337" max="3337" width="3.28515625" style="2" customWidth="1"/>
    <col min="3338" max="3338" width="9.42578125" style="2" customWidth="1"/>
    <col min="3339" max="3339" width="5.42578125" style="2" bestFit="1" customWidth="1"/>
    <col min="3340" max="3340" width="5.28515625" style="2" bestFit="1" customWidth="1"/>
    <col min="3341" max="3341" width="9.5703125" style="2" bestFit="1" customWidth="1"/>
    <col min="3342" max="3342" width="11.42578125" style="2" customWidth="1"/>
    <col min="3343" max="3343" width="12.42578125" style="2" bestFit="1" customWidth="1"/>
    <col min="3344" max="3584" width="9.140625" style="2"/>
    <col min="3585" max="3585" width="21" style="2" customWidth="1"/>
    <col min="3586" max="3586" width="17.7109375" style="2" customWidth="1"/>
    <col min="3587" max="3588" width="14.7109375" style="2" customWidth="1"/>
    <col min="3589" max="3589" width="19" style="2" customWidth="1"/>
    <col min="3590" max="3590" width="16" style="2" bestFit="1" customWidth="1"/>
    <col min="3591" max="3591" width="19.42578125" style="2" customWidth="1"/>
    <col min="3592" max="3592" width="11.5703125" style="2" bestFit="1" customWidth="1"/>
    <col min="3593" max="3593" width="3.28515625" style="2" customWidth="1"/>
    <col min="3594" max="3594" width="9.42578125" style="2" customWidth="1"/>
    <col min="3595" max="3595" width="5.42578125" style="2" bestFit="1" customWidth="1"/>
    <col min="3596" max="3596" width="5.28515625" style="2" bestFit="1" customWidth="1"/>
    <col min="3597" max="3597" width="9.5703125" style="2" bestFit="1" customWidth="1"/>
    <col min="3598" max="3598" width="11.42578125" style="2" customWidth="1"/>
    <col min="3599" max="3599" width="12.42578125" style="2" bestFit="1" customWidth="1"/>
    <col min="3600" max="3840" width="9.140625" style="2"/>
    <col min="3841" max="3841" width="21" style="2" customWidth="1"/>
    <col min="3842" max="3842" width="17.7109375" style="2" customWidth="1"/>
    <col min="3843" max="3844" width="14.7109375" style="2" customWidth="1"/>
    <col min="3845" max="3845" width="19" style="2" customWidth="1"/>
    <col min="3846" max="3846" width="16" style="2" bestFit="1" customWidth="1"/>
    <col min="3847" max="3847" width="19.42578125" style="2" customWidth="1"/>
    <col min="3848" max="3848" width="11.5703125" style="2" bestFit="1" customWidth="1"/>
    <col min="3849" max="3849" width="3.28515625" style="2" customWidth="1"/>
    <col min="3850" max="3850" width="9.42578125" style="2" customWidth="1"/>
    <col min="3851" max="3851" width="5.42578125" style="2" bestFit="1" customWidth="1"/>
    <col min="3852" max="3852" width="5.28515625" style="2" bestFit="1" customWidth="1"/>
    <col min="3853" max="3853" width="9.5703125" style="2" bestFit="1" customWidth="1"/>
    <col min="3854" max="3854" width="11.42578125" style="2" customWidth="1"/>
    <col min="3855" max="3855" width="12.42578125" style="2" bestFit="1" customWidth="1"/>
    <col min="3856" max="4096" width="9.140625" style="2"/>
    <col min="4097" max="4097" width="21" style="2" customWidth="1"/>
    <col min="4098" max="4098" width="17.7109375" style="2" customWidth="1"/>
    <col min="4099" max="4100" width="14.7109375" style="2" customWidth="1"/>
    <col min="4101" max="4101" width="19" style="2" customWidth="1"/>
    <col min="4102" max="4102" width="16" style="2" bestFit="1" customWidth="1"/>
    <col min="4103" max="4103" width="19.42578125" style="2" customWidth="1"/>
    <col min="4104" max="4104" width="11.5703125" style="2" bestFit="1" customWidth="1"/>
    <col min="4105" max="4105" width="3.28515625" style="2" customWidth="1"/>
    <col min="4106" max="4106" width="9.42578125" style="2" customWidth="1"/>
    <col min="4107" max="4107" width="5.42578125" style="2" bestFit="1" customWidth="1"/>
    <col min="4108" max="4108" width="5.28515625" style="2" bestFit="1" customWidth="1"/>
    <col min="4109" max="4109" width="9.5703125" style="2" bestFit="1" customWidth="1"/>
    <col min="4110" max="4110" width="11.42578125" style="2" customWidth="1"/>
    <col min="4111" max="4111" width="12.42578125" style="2" bestFit="1" customWidth="1"/>
    <col min="4112" max="4352" width="9.140625" style="2"/>
    <col min="4353" max="4353" width="21" style="2" customWidth="1"/>
    <col min="4354" max="4354" width="17.7109375" style="2" customWidth="1"/>
    <col min="4355" max="4356" width="14.7109375" style="2" customWidth="1"/>
    <col min="4357" max="4357" width="19" style="2" customWidth="1"/>
    <col min="4358" max="4358" width="16" style="2" bestFit="1" customWidth="1"/>
    <col min="4359" max="4359" width="19.42578125" style="2" customWidth="1"/>
    <col min="4360" max="4360" width="11.5703125" style="2" bestFit="1" customWidth="1"/>
    <col min="4361" max="4361" width="3.28515625" style="2" customWidth="1"/>
    <col min="4362" max="4362" width="9.42578125" style="2" customWidth="1"/>
    <col min="4363" max="4363" width="5.42578125" style="2" bestFit="1" customWidth="1"/>
    <col min="4364" max="4364" width="5.28515625" style="2" bestFit="1" customWidth="1"/>
    <col min="4365" max="4365" width="9.5703125" style="2" bestFit="1" customWidth="1"/>
    <col min="4366" max="4366" width="11.42578125" style="2" customWidth="1"/>
    <col min="4367" max="4367" width="12.42578125" style="2" bestFit="1" customWidth="1"/>
    <col min="4368" max="4608" width="9.140625" style="2"/>
    <col min="4609" max="4609" width="21" style="2" customWidth="1"/>
    <col min="4610" max="4610" width="17.7109375" style="2" customWidth="1"/>
    <col min="4611" max="4612" width="14.7109375" style="2" customWidth="1"/>
    <col min="4613" max="4613" width="19" style="2" customWidth="1"/>
    <col min="4614" max="4614" width="16" style="2" bestFit="1" customWidth="1"/>
    <col min="4615" max="4615" width="19.42578125" style="2" customWidth="1"/>
    <col min="4616" max="4616" width="11.5703125" style="2" bestFit="1" customWidth="1"/>
    <col min="4617" max="4617" width="3.28515625" style="2" customWidth="1"/>
    <col min="4618" max="4618" width="9.42578125" style="2" customWidth="1"/>
    <col min="4619" max="4619" width="5.42578125" style="2" bestFit="1" customWidth="1"/>
    <col min="4620" max="4620" width="5.28515625" style="2" bestFit="1" customWidth="1"/>
    <col min="4621" max="4621" width="9.5703125" style="2" bestFit="1" customWidth="1"/>
    <col min="4622" max="4622" width="11.42578125" style="2" customWidth="1"/>
    <col min="4623" max="4623" width="12.42578125" style="2" bestFit="1" customWidth="1"/>
    <col min="4624" max="4864" width="9.140625" style="2"/>
    <col min="4865" max="4865" width="21" style="2" customWidth="1"/>
    <col min="4866" max="4866" width="17.7109375" style="2" customWidth="1"/>
    <col min="4867" max="4868" width="14.7109375" style="2" customWidth="1"/>
    <col min="4869" max="4869" width="19" style="2" customWidth="1"/>
    <col min="4870" max="4870" width="16" style="2" bestFit="1" customWidth="1"/>
    <col min="4871" max="4871" width="19.42578125" style="2" customWidth="1"/>
    <col min="4872" max="4872" width="11.5703125" style="2" bestFit="1" customWidth="1"/>
    <col min="4873" max="4873" width="3.28515625" style="2" customWidth="1"/>
    <col min="4874" max="4874" width="9.42578125" style="2" customWidth="1"/>
    <col min="4875" max="4875" width="5.42578125" style="2" bestFit="1" customWidth="1"/>
    <col min="4876" max="4876" width="5.28515625" style="2" bestFit="1" customWidth="1"/>
    <col min="4877" max="4877" width="9.5703125" style="2" bestFit="1" customWidth="1"/>
    <col min="4878" max="4878" width="11.42578125" style="2" customWidth="1"/>
    <col min="4879" max="4879" width="12.42578125" style="2" bestFit="1" customWidth="1"/>
    <col min="4880" max="5120" width="9.140625" style="2"/>
    <col min="5121" max="5121" width="21" style="2" customWidth="1"/>
    <col min="5122" max="5122" width="17.7109375" style="2" customWidth="1"/>
    <col min="5123" max="5124" width="14.7109375" style="2" customWidth="1"/>
    <col min="5125" max="5125" width="19" style="2" customWidth="1"/>
    <col min="5126" max="5126" width="16" style="2" bestFit="1" customWidth="1"/>
    <col min="5127" max="5127" width="19.42578125" style="2" customWidth="1"/>
    <col min="5128" max="5128" width="11.5703125" style="2" bestFit="1" customWidth="1"/>
    <col min="5129" max="5129" width="3.28515625" style="2" customWidth="1"/>
    <col min="5130" max="5130" width="9.42578125" style="2" customWidth="1"/>
    <col min="5131" max="5131" width="5.42578125" style="2" bestFit="1" customWidth="1"/>
    <col min="5132" max="5132" width="5.28515625" style="2" bestFit="1" customWidth="1"/>
    <col min="5133" max="5133" width="9.5703125" style="2" bestFit="1" customWidth="1"/>
    <col min="5134" max="5134" width="11.42578125" style="2" customWidth="1"/>
    <col min="5135" max="5135" width="12.42578125" style="2" bestFit="1" customWidth="1"/>
    <col min="5136" max="5376" width="9.140625" style="2"/>
    <col min="5377" max="5377" width="21" style="2" customWidth="1"/>
    <col min="5378" max="5378" width="17.7109375" style="2" customWidth="1"/>
    <col min="5379" max="5380" width="14.7109375" style="2" customWidth="1"/>
    <col min="5381" max="5381" width="19" style="2" customWidth="1"/>
    <col min="5382" max="5382" width="16" style="2" bestFit="1" customWidth="1"/>
    <col min="5383" max="5383" width="19.42578125" style="2" customWidth="1"/>
    <col min="5384" max="5384" width="11.5703125" style="2" bestFit="1" customWidth="1"/>
    <col min="5385" max="5385" width="3.28515625" style="2" customWidth="1"/>
    <col min="5386" max="5386" width="9.42578125" style="2" customWidth="1"/>
    <col min="5387" max="5387" width="5.42578125" style="2" bestFit="1" customWidth="1"/>
    <col min="5388" max="5388" width="5.28515625" style="2" bestFit="1" customWidth="1"/>
    <col min="5389" max="5389" width="9.5703125" style="2" bestFit="1" customWidth="1"/>
    <col min="5390" max="5390" width="11.42578125" style="2" customWidth="1"/>
    <col min="5391" max="5391" width="12.42578125" style="2" bestFit="1" customWidth="1"/>
    <col min="5392" max="5632" width="9.140625" style="2"/>
    <col min="5633" max="5633" width="21" style="2" customWidth="1"/>
    <col min="5634" max="5634" width="17.7109375" style="2" customWidth="1"/>
    <col min="5635" max="5636" width="14.7109375" style="2" customWidth="1"/>
    <col min="5637" max="5637" width="19" style="2" customWidth="1"/>
    <col min="5638" max="5638" width="16" style="2" bestFit="1" customWidth="1"/>
    <col min="5639" max="5639" width="19.42578125" style="2" customWidth="1"/>
    <col min="5640" max="5640" width="11.5703125" style="2" bestFit="1" customWidth="1"/>
    <col min="5641" max="5641" width="3.28515625" style="2" customWidth="1"/>
    <col min="5642" max="5642" width="9.42578125" style="2" customWidth="1"/>
    <col min="5643" max="5643" width="5.42578125" style="2" bestFit="1" customWidth="1"/>
    <col min="5644" max="5644" width="5.28515625" style="2" bestFit="1" customWidth="1"/>
    <col min="5645" max="5645" width="9.5703125" style="2" bestFit="1" customWidth="1"/>
    <col min="5646" max="5646" width="11.42578125" style="2" customWidth="1"/>
    <col min="5647" max="5647" width="12.42578125" style="2" bestFit="1" customWidth="1"/>
    <col min="5648" max="5888" width="9.140625" style="2"/>
    <col min="5889" max="5889" width="21" style="2" customWidth="1"/>
    <col min="5890" max="5890" width="17.7109375" style="2" customWidth="1"/>
    <col min="5891" max="5892" width="14.7109375" style="2" customWidth="1"/>
    <col min="5893" max="5893" width="19" style="2" customWidth="1"/>
    <col min="5894" max="5894" width="16" style="2" bestFit="1" customWidth="1"/>
    <col min="5895" max="5895" width="19.42578125" style="2" customWidth="1"/>
    <col min="5896" max="5896" width="11.5703125" style="2" bestFit="1" customWidth="1"/>
    <col min="5897" max="5897" width="3.28515625" style="2" customWidth="1"/>
    <col min="5898" max="5898" width="9.42578125" style="2" customWidth="1"/>
    <col min="5899" max="5899" width="5.42578125" style="2" bestFit="1" customWidth="1"/>
    <col min="5900" max="5900" width="5.28515625" style="2" bestFit="1" customWidth="1"/>
    <col min="5901" max="5901" width="9.5703125" style="2" bestFit="1" customWidth="1"/>
    <col min="5902" max="5902" width="11.42578125" style="2" customWidth="1"/>
    <col min="5903" max="5903" width="12.42578125" style="2" bestFit="1" customWidth="1"/>
    <col min="5904" max="6144" width="9.140625" style="2"/>
    <col min="6145" max="6145" width="21" style="2" customWidth="1"/>
    <col min="6146" max="6146" width="17.7109375" style="2" customWidth="1"/>
    <col min="6147" max="6148" width="14.7109375" style="2" customWidth="1"/>
    <col min="6149" max="6149" width="19" style="2" customWidth="1"/>
    <col min="6150" max="6150" width="16" style="2" bestFit="1" customWidth="1"/>
    <col min="6151" max="6151" width="19.42578125" style="2" customWidth="1"/>
    <col min="6152" max="6152" width="11.5703125" style="2" bestFit="1" customWidth="1"/>
    <col min="6153" max="6153" width="3.28515625" style="2" customWidth="1"/>
    <col min="6154" max="6154" width="9.42578125" style="2" customWidth="1"/>
    <col min="6155" max="6155" width="5.42578125" style="2" bestFit="1" customWidth="1"/>
    <col min="6156" max="6156" width="5.28515625" style="2" bestFit="1" customWidth="1"/>
    <col min="6157" max="6157" width="9.5703125" style="2" bestFit="1" customWidth="1"/>
    <col min="6158" max="6158" width="11.42578125" style="2" customWidth="1"/>
    <col min="6159" max="6159" width="12.42578125" style="2" bestFit="1" customWidth="1"/>
    <col min="6160" max="6400" width="9.140625" style="2"/>
    <col min="6401" max="6401" width="21" style="2" customWidth="1"/>
    <col min="6402" max="6402" width="17.7109375" style="2" customWidth="1"/>
    <col min="6403" max="6404" width="14.7109375" style="2" customWidth="1"/>
    <col min="6405" max="6405" width="19" style="2" customWidth="1"/>
    <col min="6406" max="6406" width="16" style="2" bestFit="1" customWidth="1"/>
    <col min="6407" max="6407" width="19.42578125" style="2" customWidth="1"/>
    <col min="6408" max="6408" width="11.5703125" style="2" bestFit="1" customWidth="1"/>
    <col min="6409" max="6409" width="3.28515625" style="2" customWidth="1"/>
    <col min="6410" max="6410" width="9.42578125" style="2" customWidth="1"/>
    <col min="6411" max="6411" width="5.42578125" style="2" bestFit="1" customWidth="1"/>
    <col min="6412" max="6412" width="5.28515625" style="2" bestFit="1" customWidth="1"/>
    <col min="6413" max="6413" width="9.5703125" style="2" bestFit="1" customWidth="1"/>
    <col min="6414" max="6414" width="11.42578125" style="2" customWidth="1"/>
    <col min="6415" max="6415" width="12.42578125" style="2" bestFit="1" customWidth="1"/>
    <col min="6416" max="6656" width="9.140625" style="2"/>
    <col min="6657" max="6657" width="21" style="2" customWidth="1"/>
    <col min="6658" max="6658" width="17.7109375" style="2" customWidth="1"/>
    <col min="6659" max="6660" width="14.7109375" style="2" customWidth="1"/>
    <col min="6661" max="6661" width="19" style="2" customWidth="1"/>
    <col min="6662" max="6662" width="16" style="2" bestFit="1" customWidth="1"/>
    <col min="6663" max="6663" width="19.42578125" style="2" customWidth="1"/>
    <col min="6664" max="6664" width="11.5703125" style="2" bestFit="1" customWidth="1"/>
    <col min="6665" max="6665" width="3.28515625" style="2" customWidth="1"/>
    <col min="6666" max="6666" width="9.42578125" style="2" customWidth="1"/>
    <col min="6667" max="6667" width="5.42578125" style="2" bestFit="1" customWidth="1"/>
    <col min="6668" max="6668" width="5.28515625" style="2" bestFit="1" customWidth="1"/>
    <col min="6669" max="6669" width="9.5703125" style="2" bestFit="1" customWidth="1"/>
    <col min="6670" max="6670" width="11.42578125" style="2" customWidth="1"/>
    <col min="6671" max="6671" width="12.42578125" style="2" bestFit="1" customWidth="1"/>
    <col min="6672" max="6912" width="9.140625" style="2"/>
    <col min="6913" max="6913" width="21" style="2" customWidth="1"/>
    <col min="6914" max="6914" width="17.7109375" style="2" customWidth="1"/>
    <col min="6915" max="6916" width="14.7109375" style="2" customWidth="1"/>
    <col min="6917" max="6917" width="19" style="2" customWidth="1"/>
    <col min="6918" max="6918" width="16" style="2" bestFit="1" customWidth="1"/>
    <col min="6919" max="6919" width="19.42578125" style="2" customWidth="1"/>
    <col min="6920" max="6920" width="11.5703125" style="2" bestFit="1" customWidth="1"/>
    <col min="6921" max="6921" width="3.28515625" style="2" customWidth="1"/>
    <col min="6922" max="6922" width="9.42578125" style="2" customWidth="1"/>
    <col min="6923" max="6923" width="5.42578125" style="2" bestFit="1" customWidth="1"/>
    <col min="6924" max="6924" width="5.28515625" style="2" bestFit="1" customWidth="1"/>
    <col min="6925" max="6925" width="9.5703125" style="2" bestFit="1" customWidth="1"/>
    <col min="6926" max="6926" width="11.42578125" style="2" customWidth="1"/>
    <col min="6927" max="6927" width="12.42578125" style="2" bestFit="1" customWidth="1"/>
    <col min="6928" max="7168" width="9.140625" style="2"/>
    <col min="7169" max="7169" width="21" style="2" customWidth="1"/>
    <col min="7170" max="7170" width="17.7109375" style="2" customWidth="1"/>
    <col min="7171" max="7172" width="14.7109375" style="2" customWidth="1"/>
    <col min="7173" max="7173" width="19" style="2" customWidth="1"/>
    <col min="7174" max="7174" width="16" style="2" bestFit="1" customWidth="1"/>
    <col min="7175" max="7175" width="19.42578125" style="2" customWidth="1"/>
    <col min="7176" max="7176" width="11.5703125" style="2" bestFit="1" customWidth="1"/>
    <col min="7177" max="7177" width="3.28515625" style="2" customWidth="1"/>
    <col min="7178" max="7178" width="9.42578125" style="2" customWidth="1"/>
    <col min="7179" max="7179" width="5.42578125" style="2" bestFit="1" customWidth="1"/>
    <col min="7180" max="7180" width="5.28515625" style="2" bestFit="1" customWidth="1"/>
    <col min="7181" max="7181" width="9.5703125" style="2" bestFit="1" customWidth="1"/>
    <col min="7182" max="7182" width="11.42578125" style="2" customWidth="1"/>
    <col min="7183" max="7183" width="12.42578125" style="2" bestFit="1" customWidth="1"/>
    <col min="7184" max="7424" width="9.140625" style="2"/>
    <col min="7425" max="7425" width="21" style="2" customWidth="1"/>
    <col min="7426" max="7426" width="17.7109375" style="2" customWidth="1"/>
    <col min="7427" max="7428" width="14.7109375" style="2" customWidth="1"/>
    <col min="7429" max="7429" width="19" style="2" customWidth="1"/>
    <col min="7430" max="7430" width="16" style="2" bestFit="1" customWidth="1"/>
    <col min="7431" max="7431" width="19.42578125" style="2" customWidth="1"/>
    <col min="7432" max="7432" width="11.5703125" style="2" bestFit="1" customWidth="1"/>
    <col min="7433" max="7433" width="3.28515625" style="2" customWidth="1"/>
    <col min="7434" max="7434" width="9.42578125" style="2" customWidth="1"/>
    <col min="7435" max="7435" width="5.42578125" style="2" bestFit="1" customWidth="1"/>
    <col min="7436" max="7436" width="5.28515625" style="2" bestFit="1" customWidth="1"/>
    <col min="7437" max="7437" width="9.5703125" style="2" bestFit="1" customWidth="1"/>
    <col min="7438" max="7438" width="11.42578125" style="2" customWidth="1"/>
    <col min="7439" max="7439" width="12.42578125" style="2" bestFit="1" customWidth="1"/>
    <col min="7440" max="7680" width="9.140625" style="2"/>
    <col min="7681" max="7681" width="21" style="2" customWidth="1"/>
    <col min="7682" max="7682" width="17.7109375" style="2" customWidth="1"/>
    <col min="7683" max="7684" width="14.7109375" style="2" customWidth="1"/>
    <col min="7685" max="7685" width="19" style="2" customWidth="1"/>
    <col min="7686" max="7686" width="16" style="2" bestFit="1" customWidth="1"/>
    <col min="7687" max="7687" width="19.42578125" style="2" customWidth="1"/>
    <col min="7688" max="7688" width="11.5703125" style="2" bestFit="1" customWidth="1"/>
    <col min="7689" max="7689" width="3.28515625" style="2" customWidth="1"/>
    <col min="7690" max="7690" width="9.42578125" style="2" customWidth="1"/>
    <col min="7691" max="7691" width="5.42578125" style="2" bestFit="1" customWidth="1"/>
    <col min="7692" max="7692" width="5.28515625" style="2" bestFit="1" customWidth="1"/>
    <col min="7693" max="7693" width="9.5703125" style="2" bestFit="1" customWidth="1"/>
    <col min="7694" max="7694" width="11.42578125" style="2" customWidth="1"/>
    <col min="7695" max="7695" width="12.42578125" style="2" bestFit="1" customWidth="1"/>
    <col min="7696" max="7936" width="9.140625" style="2"/>
    <col min="7937" max="7937" width="21" style="2" customWidth="1"/>
    <col min="7938" max="7938" width="17.7109375" style="2" customWidth="1"/>
    <col min="7939" max="7940" width="14.7109375" style="2" customWidth="1"/>
    <col min="7941" max="7941" width="19" style="2" customWidth="1"/>
    <col min="7942" max="7942" width="16" style="2" bestFit="1" customWidth="1"/>
    <col min="7943" max="7943" width="19.42578125" style="2" customWidth="1"/>
    <col min="7944" max="7944" width="11.5703125" style="2" bestFit="1" customWidth="1"/>
    <col min="7945" max="7945" width="3.28515625" style="2" customWidth="1"/>
    <col min="7946" max="7946" width="9.42578125" style="2" customWidth="1"/>
    <col min="7947" max="7947" width="5.42578125" style="2" bestFit="1" customWidth="1"/>
    <col min="7948" max="7948" width="5.28515625" style="2" bestFit="1" customWidth="1"/>
    <col min="7949" max="7949" width="9.5703125" style="2" bestFit="1" customWidth="1"/>
    <col min="7950" max="7950" width="11.42578125" style="2" customWidth="1"/>
    <col min="7951" max="7951" width="12.42578125" style="2" bestFit="1" customWidth="1"/>
    <col min="7952" max="8192" width="9.140625" style="2"/>
    <col min="8193" max="8193" width="21" style="2" customWidth="1"/>
    <col min="8194" max="8194" width="17.7109375" style="2" customWidth="1"/>
    <col min="8195" max="8196" width="14.7109375" style="2" customWidth="1"/>
    <col min="8197" max="8197" width="19" style="2" customWidth="1"/>
    <col min="8198" max="8198" width="16" style="2" bestFit="1" customWidth="1"/>
    <col min="8199" max="8199" width="19.42578125" style="2" customWidth="1"/>
    <col min="8200" max="8200" width="11.5703125" style="2" bestFit="1" customWidth="1"/>
    <col min="8201" max="8201" width="3.28515625" style="2" customWidth="1"/>
    <col min="8202" max="8202" width="9.42578125" style="2" customWidth="1"/>
    <col min="8203" max="8203" width="5.42578125" style="2" bestFit="1" customWidth="1"/>
    <col min="8204" max="8204" width="5.28515625" style="2" bestFit="1" customWidth="1"/>
    <col min="8205" max="8205" width="9.5703125" style="2" bestFit="1" customWidth="1"/>
    <col min="8206" max="8206" width="11.42578125" style="2" customWidth="1"/>
    <col min="8207" max="8207" width="12.42578125" style="2" bestFit="1" customWidth="1"/>
    <col min="8208" max="8448" width="9.140625" style="2"/>
    <col min="8449" max="8449" width="21" style="2" customWidth="1"/>
    <col min="8450" max="8450" width="17.7109375" style="2" customWidth="1"/>
    <col min="8451" max="8452" width="14.7109375" style="2" customWidth="1"/>
    <col min="8453" max="8453" width="19" style="2" customWidth="1"/>
    <col min="8454" max="8454" width="16" style="2" bestFit="1" customWidth="1"/>
    <col min="8455" max="8455" width="19.42578125" style="2" customWidth="1"/>
    <col min="8456" max="8456" width="11.5703125" style="2" bestFit="1" customWidth="1"/>
    <col min="8457" max="8457" width="3.28515625" style="2" customWidth="1"/>
    <col min="8458" max="8458" width="9.42578125" style="2" customWidth="1"/>
    <col min="8459" max="8459" width="5.42578125" style="2" bestFit="1" customWidth="1"/>
    <col min="8460" max="8460" width="5.28515625" style="2" bestFit="1" customWidth="1"/>
    <col min="8461" max="8461" width="9.5703125" style="2" bestFit="1" customWidth="1"/>
    <col min="8462" max="8462" width="11.42578125" style="2" customWidth="1"/>
    <col min="8463" max="8463" width="12.42578125" style="2" bestFit="1" customWidth="1"/>
    <col min="8464" max="8704" width="9.140625" style="2"/>
    <col min="8705" max="8705" width="21" style="2" customWidth="1"/>
    <col min="8706" max="8706" width="17.7109375" style="2" customWidth="1"/>
    <col min="8707" max="8708" width="14.7109375" style="2" customWidth="1"/>
    <col min="8709" max="8709" width="19" style="2" customWidth="1"/>
    <col min="8710" max="8710" width="16" style="2" bestFit="1" customWidth="1"/>
    <col min="8711" max="8711" width="19.42578125" style="2" customWidth="1"/>
    <col min="8712" max="8712" width="11.5703125" style="2" bestFit="1" customWidth="1"/>
    <col min="8713" max="8713" width="3.28515625" style="2" customWidth="1"/>
    <col min="8714" max="8714" width="9.42578125" style="2" customWidth="1"/>
    <col min="8715" max="8715" width="5.42578125" style="2" bestFit="1" customWidth="1"/>
    <col min="8716" max="8716" width="5.28515625" style="2" bestFit="1" customWidth="1"/>
    <col min="8717" max="8717" width="9.5703125" style="2" bestFit="1" customWidth="1"/>
    <col min="8718" max="8718" width="11.42578125" style="2" customWidth="1"/>
    <col min="8719" max="8719" width="12.42578125" style="2" bestFit="1" customWidth="1"/>
    <col min="8720" max="8960" width="9.140625" style="2"/>
    <col min="8961" max="8961" width="21" style="2" customWidth="1"/>
    <col min="8962" max="8962" width="17.7109375" style="2" customWidth="1"/>
    <col min="8963" max="8964" width="14.7109375" style="2" customWidth="1"/>
    <col min="8965" max="8965" width="19" style="2" customWidth="1"/>
    <col min="8966" max="8966" width="16" style="2" bestFit="1" customWidth="1"/>
    <col min="8967" max="8967" width="19.42578125" style="2" customWidth="1"/>
    <col min="8968" max="8968" width="11.5703125" style="2" bestFit="1" customWidth="1"/>
    <col min="8969" max="8969" width="3.28515625" style="2" customWidth="1"/>
    <col min="8970" max="8970" width="9.42578125" style="2" customWidth="1"/>
    <col min="8971" max="8971" width="5.42578125" style="2" bestFit="1" customWidth="1"/>
    <col min="8972" max="8972" width="5.28515625" style="2" bestFit="1" customWidth="1"/>
    <col min="8973" max="8973" width="9.5703125" style="2" bestFit="1" customWidth="1"/>
    <col min="8974" max="8974" width="11.42578125" style="2" customWidth="1"/>
    <col min="8975" max="8975" width="12.42578125" style="2" bestFit="1" customWidth="1"/>
    <col min="8976" max="9216" width="9.140625" style="2"/>
    <col min="9217" max="9217" width="21" style="2" customWidth="1"/>
    <col min="9218" max="9218" width="17.7109375" style="2" customWidth="1"/>
    <col min="9219" max="9220" width="14.7109375" style="2" customWidth="1"/>
    <col min="9221" max="9221" width="19" style="2" customWidth="1"/>
    <col min="9222" max="9222" width="16" style="2" bestFit="1" customWidth="1"/>
    <col min="9223" max="9223" width="19.42578125" style="2" customWidth="1"/>
    <col min="9224" max="9224" width="11.5703125" style="2" bestFit="1" customWidth="1"/>
    <col min="9225" max="9225" width="3.28515625" style="2" customWidth="1"/>
    <col min="9226" max="9226" width="9.42578125" style="2" customWidth="1"/>
    <col min="9227" max="9227" width="5.42578125" style="2" bestFit="1" customWidth="1"/>
    <col min="9228" max="9228" width="5.28515625" style="2" bestFit="1" customWidth="1"/>
    <col min="9229" max="9229" width="9.5703125" style="2" bestFit="1" customWidth="1"/>
    <col min="9230" max="9230" width="11.42578125" style="2" customWidth="1"/>
    <col min="9231" max="9231" width="12.42578125" style="2" bestFit="1" customWidth="1"/>
    <col min="9232" max="9472" width="9.140625" style="2"/>
    <col min="9473" max="9473" width="21" style="2" customWidth="1"/>
    <col min="9474" max="9474" width="17.7109375" style="2" customWidth="1"/>
    <col min="9475" max="9476" width="14.7109375" style="2" customWidth="1"/>
    <col min="9477" max="9477" width="19" style="2" customWidth="1"/>
    <col min="9478" max="9478" width="16" style="2" bestFit="1" customWidth="1"/>
    <col min="9479" max="9479" width="19.42578125" style="2" customWidth="1"/>
    <col min="9480" max="9480" width="11.5703125" style="2" bestFit="1" customWidth="1"/>
    <col min="9481" max="9481" width="3.28515625" style="2" customWidth="1"/>
    <col min="9482" max="9482" width="9.42578125" style="2" customWidth="1"/>
    <col min="9483" max="9483" width="5.42578125" style="2" bestFit="1" customWidth="1"/>
    <col min="9484" max="9484" width="5.28515625" style="2" bestFit="1" customWidth="1"/>
    <col min="9485" max="9485" width="9.5703125" style="2" bestFit="1" customWidth="1"/>
    <col min="9486" max="9486" width="11.42578125" style="2" customWidth="1"/>
    <col min="9487" max="9487" width="12.42578125" style="2" bestFit="1" customWidth="1"/>
    <col min="9488" max="9728" width="9.140625" style="2"/>
    <col min="9729" max="9729" width="21" style="2" customWidth="1"/>
    <col min="9730" max="9730" width="17.7109375" style="2" customWidth="1"/>
    <col min="9731" max="9732" width="14.7109375" style="2" customWidth="1"/>
    <col min="9733" max="9733" width="19" style="2" customWidth="1"/>
    <col min="9734" max="9734" width="16" style="2" bestFit="1" customWidth="1"/>
    <col min="9735" max="9735" width="19.42578125" style="2" customWidth="1"/>
    <col min="9736" max="9736" width="11.5703125" style="2" bestFit="1" customWidth="1"/>
    <col min="9737" max="9737" width="3.28515625" style="2" customWidth="1"/>
    <col min="9738" max="9738" width="9.42578125" style="2" customWidth="1"/>
    <col min="9739" max="9739" width="5.42578125" style="2" bestFit="1" customWidth="1"/>
    <col min="9740" max="9740" width="5.28515625" style="2" bestFit="1" customWidth="1"/>
    <col min="9741" max="9741" width="9.5703125" style="2" bestFit="1" customWidth="1"/>
    <col min="9742" max="9742" width="11.42578125" style="2" customWidth="1"/>
    <col min="9743" max="9743" width="12.42578125" style="2" bestFit="1" customWidth="1"/>
    <col min="9744" max="9984" width="9.140625" style="2"/>
    <col min="9985" max="9985" width="21" style="2" customWidth="1"/>
    <col min="9986" max="9986" width="17.7109375" style="2" customWidth="1"/>
    <col min="9987" max="9988" width="14.7109375" style="2" customWidth="1"/>
    <col min="9989" max="9989" width="19" style="2" customWidth="1"/>
    <col min="9990" max="9990" width="16" style="2" bestFit="1" customWidth="1"/>
    <col min="9991" max="9991" width="19.42578125" style="2" customWidth="1"/>
    <col min="9992" max="9992" width="11.5703125" style="2" bestFit="1" customWidth="1"/>
    <col min="9993" max="9993" width="3.28515625" style="2" customWidth="1"/>
    <col min="9994" max="9994" width="9.42578125" style="2" customWidth="1"/>
    <col min="9995" max="9995" width="5.42578125" style="2" bestFit="1" customWidth="1"/>
    <col min="9996" max="9996" width="5.28515625" style="2" bestFit="1" customWidth="1"/>
    <col min="9997" max="9997" width="9.5703125" style="2" bestFit="1" customWidth="1"/>
    <col min="9998" max="9998" width="11.42578125" style="2" customWidth="1"/>
    <col min="9999" max="9999" width="12.42578125" style="2" bestFit="1" customWidth="1"/>
    <col min="10000" max="10240" width="9.140625" style="2"/>
    <col min="10241" max="10241" width="21" style="2" customWidth="1"/>
    <col min="10242" max="10242" width="17.7109375" style="2" customWidth="1"/>
    <col min="10243" max="10244" width="14.7109375" style="2" customWidth="1"/>
    <col min="10245" max="10245" width="19" style="2" customWidth="1"/>
    <col min="10246" max="10246" width="16" style="2" bestFit="1" customWidth="1"/>
    <col min="10247" max="10247" width="19.42578125" style="2" customWidth="1"/>
    <col min="10248" max="10248" width="11.5703125" style="2" bestFit="1" customWidth="1"/>
    <col min="10249" max="10249" width="3.28515625" style="2" customWidth="1"/>
    <col min="10250" max="10250" width="9.42578125" style="2" customWidth="1"/>
    <col min="10251" max="10251" width="5.42578125" style="2" bestFit="1" customWidth="1"/>
    <col min="10252" max="10252" width="5.28515625" style="2" bestFit="1" customWidth="1"/>
    <col min="10253" max="10253" width="9.5703125" style="2" bestFit="1" customWidth="1"/>
    <col min="10254" max="10254" width="11.42578125" style="2" customWidth="1"/>
    <col min="10255" max="10255" width="12.42578125" style="2" bestFit="1" customWidth="1"/>
    <col min="10256" max="10496" width="9.140625" style="2"/>
    <col min="10497" max="10497" width="21" style="2" customWidth="1"/>
    <col min="10498" max="10498" width="17.7109375" style="2" customWidth="1"/>
    <col min="10499" max="10500" width="14.7109375" style="2" customWidth="1"/>
    <col min="10501" max="10501" width="19" style="2" customWidth="1"/>
    <col min="10502" max="10502" width="16" style="2" bestFit="1" customWidth="1"/>
    <col min="10503" max="10503" width="19.42578125" style="2" customWidth="1"/>
    <col min="10504" max="10504" width="11.5703125" style="2" bestFit="1" customWidth="1"/>
    <col min="10505" max="10505" width="3.28515625" style="2" customWidth="1"/>
    <col min="10506" max="10506" width="9.42578125" style="2" customWidth="1"/>
    <col min="10507" max="10507" width="5.42578125" style="2" bestFit="1" customWidth="1"/>
    <col min="10508" max="10508" width="5.28515625" style="2" bestFit="1" customWidth="1"/>
    <col min="10509" max="10509" width="9.5703125" style="2" bestFit="1" customWidth="1"/>
    <col min="10510" max="10510" width="11.42578125" style="2" customWidth="1"/>
    <col min="10511" max="10511" width="12.42578125" style="2" bestFit="1" customWidth="1"/>
    <col min="10512" max="10752" width="9.140625" style="2"/>
    <col min="10753" max="10753" width="21" style="2" customWidth="1"/>
    <col min="10754" max="10754" width="17.7109375" style="2" customWidth="1"/>
    <col min="10755" max="10756" width="14.7109375" style="2" customWidth="1"/>
    <col min="10757" max="10757" width="19" style="2" customWidth="1"/>
    <col min="10758" max="10758" width="16" style="2" bestFit="1" customWidth="1"/>
    <col min="10759" max="10759" width="19.42578125" style="2" customWidth="1"/>
    <col min="10760" max="10760" width="11.5703125" style="2" bestFit="1" customWidth="1"/>
    <col min="10761" max="10761" width="3.28515625" style="2" customWidth="1"/>
    <col min="10762" max="10762" width="9.42578125" style="2" customWidth="1"/>
    <col min="10763" max="10763" width="5.42578125" style="2" bestFit="1" customWidth="1"/>
    <col min="10764" max="10764" width="5.28515625" style="2" bestFit="1" customWidth="1"/>
    <col min="10765" max="10765" width="9.5703125" style="2" bestFit="1" customWidth="1"/>
    <col min="10766" max="10766" width="11.42578125" style="2" customWidth="1"/>
    <col min="10767" max="10767" width="12.42578125" style="2" bestFit="1" customWidth="1"/>
    <col min="10768" max="11008" width="9.140625" style="2"/>
    <col min="11009" max="11009" width="21" style="2" customWidth="1"/>
    <col min="11010" max="11010" width="17.7109375" style="2" customWidth="1"/>
    <col min="11011" max="11012" width="14.7109375" style="2" customWidth="1"/>
    <col min="11013" max="11013" width="19" style="2" customWidth="1"/>
    <col min="11014" max="11014" width="16" style="2" bestFit="1" customWidth="1"/>
    <col min="11015" max="11015" width="19.42578125" style="2" customWidth="1"/>
    <col min="11016" max="11016" width="11.5703125" style="2" bestFit="1" customWidth="1"/>
    <col min="11017" max="11017" width="3.28515625" style="2" customWidth="1"/>
    <col min="11018" max="11018" width="9.42578125" style="2" customWidth="1"/>
    <col min="11019" max="11019" width="5.42578125" style="2" bestFit="1" customWidth="1"/>
    <col min="11020" max="11020" width="5.28515625" style="2" bestFit="1" customWidth="1"/>
    <col min="11021" max="11021" width="9.5703125" style="2" bestFit="1" customWidth="1"/>
    <col min="11022" max="11022" width="11.42578125" style="2" customWidth="1"/>
    <col min="11023" max="11023" width="12.42578125" style="2" bestFit="1" customWidth="1"/>
    <col min="11024" max="11264" width="9.140625" style="2"/>
    <col min="11265" max="11265" width="21" style="2" customWidth="1"/>
    <col min="11266" max="11266" width="17.7109375" style="2" customWidth="1"/>
    <col min="11267" max="11268" width="14.7109375" style="2" customWidth="1"/>
    <col min="11269" max="11269" width="19" style="2" customWidth="1"/>
    <col min="11270" max="11270" width="16" style="2" bestFit="1" customWidth="1"/>
    <col min="11271" max="11271" width="19.42578125" style="2" customWidth="1"/>
    <col min="11272" max="11272" width="11.5703125" style="2" bestFit="1" customWidth="1"/>
    <col min="11273" max="11273" width="3.28515625" style="2" customWidth="1"/>
    <col min="11274" max="11274" width="9.42578125" style="2" customWidth="1"/>
    <col min="11275" max="11275" width="5.42578125" style="2" bestFit="1" customWidth="1"/>
    <col min="11276" max="11276" width="5.28515625" style="2" bestFit="1" customWidth="1"/>
    <col min="11277" max="11277" width="9.5703125" style="2" bestFit="1" customWidth="1"/>
    <col min="11278" max="11278" width="11.42578125" style="2" customWidth="1"/>
    <col min="11279" max="11279" width="12.42578125" style="2" bestFit="1" customWidth="1"/>
    <col min="11280" max="11520" width="9.140625" style="2"/>
    <col min="11521" max="11521" width="21" style="2" customWidth="1"/>
    <col min="11522" max="11522" width="17.7109375" style="2" customWidth="1"/>
    <col min="11523" max="11524" width="14.7109375" style="2" customWidth="1"/>
    <col min="11525" max="11525" width="19" style="2" customWidth="1"/>
    <col min="11526" max="11526" width="16" style="2" bestFit="1" customWidth="1"/>
    <col min="11527" max="11527" width="19.42578125" style="2" customWidth="1"/>
    <col min="11528" max="11528" width="11.5703125" style="2" bestFit="1" customWidth="1"/>
    <col min="11529" max="11529" width="3.28515625" style="2" customWidth="1"/>
    <col min="11530" max="11530" width="9.42578125" style="2" customWidth="1"/>
    <col min="11531" max="11531" width="5.42578125" style="2" bestFit="1" customWidth="1"/>
    <col min="11532" max="11532" width="5.28515625" style="2" bestFit="1" customWidth="1"/>
    <col min="11533" max="11533" width="9.5703125" style="2" bestFit="1" customWidth="1"/>
    <col min="11534" max="11534" width="11.42578125" style="2" customWidth="1"/>
    <col min="11535" max="11535" width="12.42578125" style="2" bestFit="1" customWidth="1"/>
    <col min="11536" max="11776" width="9.140625" style="2"/>
    <col min="11777" max="11777" width="21" style="2" customWidth="1"/>
    <col min="11778" max="11778" width="17.7109375" style="2" customWidth="1"/>
    <col min="11779" max="11780" width="14.7109375" style="2" customWidth="1"/>
    <col min="11781" max="11781" width="19" style="2" customWidth="1"/>
    <col min="11782" max="11782" width="16" style="2" bestFit="1" customWidth="1"/>
    <col min="11783" max="11783" width="19.42578125" style="2" customWidth="1"/>
    <col min="11784" max="11784" width="11.5703125" style="2" bestFit="1" customWidth="1"/>
    <col min="11785" max="11785" width="3.28515625" style="2" customWidth="1"/>
    <col min="11786" max="11786" width="9.42578125" style="2" customWidth="1"/>
    <col min="11787" max="11787" width="5.42578125" style="2" bestFit="1" customWidth="1"/>
    <col min="11788" max="11788" width="5.28515625" style="2" bestFit="1" customWidth="1"/>
    <col min="11789" max="11789" width="9.5703125" style="2" bestFit="1" customWidth="1"/>
    <col min="11790" max="11790" width="11.42578125" style="2" customWidth="1"/>
    <col min="11791" max="11791" width="12.42578125" style="2" bestFit="1" customWidth="1"/>
    <col min="11792" max="12032" width="9.140625" style="2"/>
    <col min="12033" max="12033" width="21" style="2" customWidth="1"/>
    <col min="12034" max="12034" width="17.7109375" style="2" customWidth="1"/>
    <col min="12035" max="12036" width="14.7109375" style="2" customWidth="1"/>
    <col min="12037" max="12037" width="19" style="2" customWidth="1"/>
    <col min="12038" max="12038" width="16" style="2" bestFit="1" customWidth="1"/>
    <col min="12039" max="12039" width="19.42578125" style="2" customWidth="1"/>
    <col min="12040" max="12040" width="11.5703125" style="2" bestFit="1" customWidth="1"/>
    <col min="12041" max="12041" width="3.28515625" style="2" customWidth="1"/>
    <col min="12042" max="12042" width="9.42578125" style="2" customWidth="1"/>
    <col min="12043" max="12043" width="5.42578125" style="2" bestFit="1" customWidth="1"/>
    <col min="12044" max="12044" width="5.28515625" style="2" bestFit="1" customWidth="1"/>
    <col min="12045" max="12045" width="9.5703125" style="2" bestFit="1" customWidth="1"/>
    <col min="12046" max="12046" width="11.42578125" style="2" customWidth="1"/>
    <col min="12047" max="12047" width="12.42578125" style="2" bestFit="1" customWidth="1"/>
    <col min="12048" max="12288" width="9.140625" style="2"/>
    <col min="12289" max="12289" width="21" style="2" customWidth="1"/>
    <col min="12290" max="12290" width="17.7109375" style="2" customWidth="1"/>
    <col min="12291" max="12292" width="14.7109375" style="2" customWidth="1"/>
    <col min="12293" max="12293" width="19" style="2" customWidth="1"/>
    <col min="12294" max="12294" width="16" style="2" bestFit="1" customWidth="1"/>
    <col min="12295" max="12295" width="19.42578125" style="2" customWidth="1"/>
    <col min="12296" max="12296" width="11.5703125" style="2" bestFit="1" customWidth="1"/>
    <col min="12297" max="12297" width="3.28515625" style="2" customWidth="1"/>
    <col min="12298" max="12298" width="9.42578125" style="2" customWidth="1"/>
    <col min="12299" max="12299" width="5.42578125" style="2" bestFit="1" customWidth="1"/>
    <col min="12300" max="12300" width="5.28515625" style="2" bestFit="1" customWidth="1"/>
    <col min="12301" max="12301" width="9.5703125" style="2" bestFit="1" customWidth="1"/>
    <col min="12302" max="12302" width="11.42578125" style="2" customWidth="1"/>
    <col min="12303" max="12303" width="12.42578125" style="2" bestFit="1" customWidth="1"/>
    <col min="12304" max="12544" width="9.140625" style="2"/>
    <col min="12545" max="12545" width="21" style="2" customWidth="1"/>
    <col min="12546" max="12546" width="17.7109375" style="2" customWidth="1"/>
    <col min="12547" max="12548" width="14.7109375" style="2" customWidth="1"/>
    <col min="12549" max="12549" width="19" style="2" customWidth="1"/>
    <col min="12550" max="12550" width="16" style="2" bestFit="1" customWidth="1"/>
    <col min="12551" max="12551" width="19.42578125" style="2" customWidth="1"/>
    <col min="12552" max="12552" width="11.5703125" style="2" bestFit="1" customWidth="1"/>
    <col min="12553" max="12553" width="3.28515625" style="2" customWidth="1"/>
    <col min="12554" max="12554" width="9.42578125" style="2" customWidth="1"/>
    <col min="12555" max="12555" width="5.42578125" style="2" bestFit="1" customWidth="1"/>
    <col min="12556" max="12556" width="5.28515625" style="2" bestFit="1" customWidth="1"/>
    <col min="12557" max="12557" width="9.5703125" style="2" bestFit="1" customWidth="1"/>
    <col min="12558" max="12558" width="11.42578125" style="2" customWidth="1"/>
    <col min="12559" max="12559" width="12.42578125" style="2" bestFit="1" customWidth="1"/>
    <col min="12560" max="12800" width="9.140625" style="2"/>
    <col min="12801" max="12801" width="21" style="2" customWidth="1"/>
    <col min="12802" max="12802" width="17.7109375" style="2" customWidth="1"/>
    <col min="12803" max="12804" width="14.7109375" style="2" customWidth="1"/>
    <col min="12805" max="12805" width="19" style="2" customWidth="1"/>
    <col min="12806" max="12806" width="16" style="2" bestFit="1" customWidth="1"/>
    <col min="12807" max="12807" width="19.42578125" style="2" customWidth="1"/>
    <col min="12808" max="12808" width="11.5703125" style="2" bestFit="1" customWidth="1"/>
    <col min="12809" max="12809" width="3.28515625" style="2" customWidth="1"/>
    <col min="12810" max="12810" width="9.42578125" style="2" customWidth="1"/>
    <col min="12811" max="12811" width="5.42578125" style="2" bestFit="1" customWidth="1"/>
    <col min="12812" max="12812" width="5.28515625" style="2" bestFit="1" customWidth="1"/>
    <col min="12813" max="12813" width="9.5703125" style="2" bestFit="1" customWidth="1"/>
    <col min="12814" max="12814" width="11.42578125" style="2" customWidth="1"/>
    <col min="12815" max="12815" width="12.42578125" style="2" bestFit="1" customWidth="1"/>
    <col min="12816" max="13056" width="9.140625" style="2"/>
    <col min="13057" max="13057" width="21" style="2" customWidth="1"/>
    <col min="13058" max="13058" width="17.7109375" style="2" customWidth="1"/>
    <col min="13059" max="13060" width="14.7109375" style="2" customWidth="1"/>
    <col min="13061" max="13061" width="19" style="2" customWidth="1"/>
    <col min="13062" max="13062" width="16" style="2" bestFit="1" customWidth="1"/>
    <col min="13063" max="13063" width="19.42578125" style="2" customWidth="1"/>
    <col min="13064" max="13064" width="11.5703125" style="2" bestFit="1" customWidth="1"/>
    <col min="13065" max="13065" width="3.28515625" style="2" customWidth="1"/>
    <col min="13066" max="13066" width="9.42578125" style="2" customWidth="1"/>
    <col min="13067" max="13067" width="5.42578125" style="2" bestFit="1" customWidth="1"/>
    <col min="13068" max="13068" width="5.28515625" style="2" bestFit="1" customWidth="1"/>
    <col min="13069" max="13069" width="9.5703125" style="2" bestFit="1" customWidth="1"/>
    <col min="13070" max="13070" width="11.42578125" style="2" customWidth="1"/>
    <col min="13071" max="13071" width="12.42578125" style="2" bestFit="1" customWidth="1"/>
    <col min="13072" max="13312" width="9.140625" style="2"/>
    <col min="13313" max="13313" width="21" style="2" customWidth="1"/>
    <col min="13314" max="13314" width="17.7109375" style="2" customWidth="1"/>
    <col min="13315" max="13316" width="14.7109375" style="2" customWidth="1"/>
    <col min="13317" max="13317" width="19" style="2" customWidth="1"/>
    <col min="13318" max="13318" width="16" style="2" bestFit="1" customWidth="1"/>
    <col min="13319" max="13319" width="19.42578125" style="2" customWidth="1"/>
    <col min="13320" max="13320" width="11.5703125" style="2" bestFit="1" customWidth="1"/>
    <col min="13321" max="13321" width="3.28515625" style="2" customWidth="1"/>
    <col min="13322" max="13322" width="9.42578125" style="2" customWidth="1"/>
    <col min="13323" max="13323" width="5.42578125" style="2" bestFit="1" customWidth="1"/>
    <col min="13324" max="13324" width="5.28515625" style="2" bestFit="1" customWidth="1"/>
    <col min="13325" max="13325" width="9.5703125" style="2" bestFit="1" customWidth="1"/>
    <col min="13326" max="13326" width="11.42578125" style="2" customWidth="1"/>
    <col min="13327" max="13327" width="12.42578125" style="2" bestFit="1" customWidth="1"/>
    <col min="13328" max="13568" width="9.140625" style="2"/>
    <col min="13569" max="13569" width="21" style="2" customWidth="1"/>
    <col min="13570" max="13570" width="17.7109375" style="2" customWidth="1"/>
    <col min="13571" max="13572" width="14.7109375" style="2" customWidth="1"/>
    <col min="13573" max="13573" width="19" style="2" customWidth="1"/>
    <col min="13574" max="13574" width="16" style="2" bestFit="1" customWidth="1"/>
    <col min="13575" max="13575" width="19.42578125" style="2" customWidth="1"/>
    <col min="13576" max="13576" width="11.5703125" style="2" bestFit="1" customWidth="1"/>
    <col min="13577" max="13577" width="3.28515625" style="2" customWidth="1"/>
    <col min="13578" max="13578" width="9.42578125" style="2" customWidth="1"/>
    <col min="13579" max="13579" width="5.42578125" style="2" bestFit="1" customWidth="1"/>
    <col min="13580" max="13580" width="5.28515625" style="2" bestFit="1" customWidth="1"/>
    <col min="13581" max="13581" width="9.5703125" style="2" bestFit="1" customWidth="1"/>
    <col min="13582" max="13582" width="11.42578125" style="2" customWidth="1"/>
    <col min="13583" max="13583" width="12.42578125" style="2" bestFit="1" customWidth="1"/>
    <col min="13584" max="13824" width="9.140625" style="2"/>
    <col min="13825" max="13825" width="21" style="2" customWidth="1"/>
    <col min="13826" max="13826" width="17.7109375" style="2" customWidth="1"/>
    <col min="13827" max="13828" width="14.7109375" style="2" customWidth="1"/>
    <col min="13829" max="13829" width="19" style="2" customWidth="1"/>
    <col min="13830" max="13830" width="16" style="2" bestFit="1" customWidth="1"/>
    <col min="13831" max="13831" width="19.42578125" style="2" customWidth="1"/>
    <col min="13832" max="13832" width="11.5703125" style="2" bestFit="1" customWidth="1"/>
    <col min="13833" max="13833" width="3.28515625" style="2" customWidth="1"/>
    <col min="13834" max="13834" width="9.42578125" style="2" customWidth="1"/>
    <col min="13835" max="13835" width="5.42578125" style="2" bestFit="1" customWidth="1"/>
    <col min="13836" max="13836" width="5.28515625" style="2" bestFit="1" customWidth="1"/>
    <col min="13837" max="13837" width="9.5703125" style="2" bestFit="1" customWidth="1"/>
    <col min="13838" max="13838" width="11.42578125" style="2" customWidth="1"/>
    <col min="13839" max="13839" width="12.42578125" style="2" bestFit="1" customWidth="1"/>
    <col min="13840" max="14080" width="9.140625" style="2"/>
    <col min="14081" max="14081" width="21" style="2" customWidth="1"/>
    <col min="14082" max="14082" width="17.7109375" style="2" customWidth="1"/>
    <col min="14083" max="14084" width="14.7109375" style="2" customWidth="1"/>
    <col min="14085" max="14085" width="19" style="2" customWidth="1"/>
    <col min="14086" max="14086" width="16" style="2" bestFit="1" customWidth="1"/>
    <col min="14087" max="14087" width="19.42578125" style="2" customWidth="1"/>
    <col min="14088" max="14088" width="11.5703125" style="2" bestFit="1" customWidth="1"/>
    <col min="14089" max="14089" width="3.28515625" style="2" customWidth="1"/>
    <col min="14090" max="14090" width="9.42578125" style="2" customWidth="1"/>
    <col min="14091" max="14091" width="5.42578125" style="2" bestFit="1" customWidth="1"/>
    <col min="14092" max="14092" width="5.28515625" style="2" bestFit="1" customWidth="1"/>
    <col min="14093" max="14093" width="9.5703125" style="2" bestFit="1" customWidth="1"/>
    <col min="14094" max="14094" width="11.42578125" style="2" customWidth="1"/>
    <col min="14095" max="14095" width="12.42578125" style="2" bestFit="1" customWidth="1"/>
    <col min="14096" max="14336" width="9.140625" style="2"/>
    <col min="14337" max="14337" width="21" style="2" customWidth="1"/>
    <col min="14338" max="14338" width="17.7109375" style="2" customWidth="1"/>
    <col min="14339" max="14340" width="14.7109375" style="2" customWidth="1"/>
    <col min="14341" max="14341" width="19" style="2" customWidth="1"/>
    <col min="14342" max="14342" width="16" style="2" bestFit="1" customWidth="1"/>
    <col min="14343" max="14343" width="19.42578125" style="2" customWidth="1"/>
    <col min="14344" max="14344" width="11.5703125" style="2" bestFit="1" customWidth="1"/>
    <col min="14345" max="14345" width="3.28515625" style="2" customWidth="1"/>
    <col min="14346" max="14346" width="9.42578125" style="2" customWidth="1"/>
    <col min="14347" max="14347" width="5.42578125" style="2" bestFit="1" customWidth="1"/>
    <col min="14348" max="14348" width="5.28515625" style="2" bestFit="1" customWidth="1"/>
    <col min="14349" max="14349" width="9.5703125" style="2" bestFit="1" customWidth="1"/>
    <col min="14350" max="14350" width="11.42578125" style="2" customWidth="1"/>
    <col min="14351" max="14351" width="12.42578125" style="2" bestFit="1" customWidth="1"/>
    <col min="14352" max="14592" width="9.140625" style="2"/>
    <col min="14593" max="14593" width="21" style="2" customWidth="1"/>
    <col min="14594" max="14594" width="17.7109375" style="2" customWidth="1"/>
    <col min="14595" max="14596" width="14.7109375" style="2" customWidth="1"/>
    <col min="14597" max="14597" width="19" style="2" customWidth="1"/>
    <col min="14598" max="14598" width="16" style="2" bestFit="1" customWidth="1"/>
    <col min="14599" max="14599" width="19.42578125" style="2" customWidth="1"/>
    <col min="14600" max="14600" width="11.5703125" style="2" bestFit="1" customWidth="1"/>
    <col min="14601" max="14601" width="3.28515625" style="2" customWidth="1"/>
    <col min="14602" max="14602" width="9.42578125" style="2" customWidth="1"/>
    <col min="14603" max="14603" width="5.42578125" style="2" bestFit="1" customWidth="1"/>
    <col min="14604" max="14604" width="5.28515625" style="2" bestFit="1" customWidth="1"/>
    <col min="14605" max="14605" width="9.5703125" style="2" bestFit="1" customWidth="1"/>
    <col min="14606" max="14606" width="11.42578125" style="2" customWidth="1"/>
    <col min="14607" max="14607" width="12.42578125" style="2" bestFit="1" customWidth="1"/>
    <col min="14608" max="14848" width="9.140625" style="2"/>
    <col min="14849" max="14849" width="21" style="2" customWidth="1"/>
    <col min="14850" max="14850" width="17.7109375" style="2" customWidth="1"/>
    <col min="14851" max="14852" width="14.7109375" style="2" customWidth="1"/>
    <col min="14853" max="14853" width="19" style="2" customWidth="1"/>
    <col min="14854" max="14854" width="16" style="2" bestFit="1" customWidth="1"/>
    <col min="14855" max="14855" width="19.42578125" style="2" customWidth="1"/>
    <col min="14856" max="14856" width="11.5703125" style="2" bestFit="1" customWidth="1"/>
    <col min="14857" max="14857" width="3.28515625" style="2" customWidth="1"/>
    <col min="14858" max="14858" width="9.42578125" style="2" customWidth="1"/>
    <col min="14859" max="14859" width="5.42578125" style="2" bestFit="1" customWidth="1"/>
    <col min="14860" max="14860" width="5.28515625" style="2" bestFit="1" customWidth="1"/>
    <col min="14861" max="14861" width="9.5703125" style="2" bestFit="1" customWidth="1"/>
    <col min="14862" max="14862" width="11.42578125" style="2" customWidth="1"/>
    <col min="14863" max="14863" width="12.42578125" style="2" bestFit="1" customWidth="1"/>
    <col min="14864" max="15104" width="9.140625" style="2"/>
    <col min="15105" max="15105" width="21" style="2" customWidth="1"/>
    <col min="15106" max="15106" width="17.7109375" style="2" customWidth="1"/>
    <col min="15107" max="15108" width="14.7109375" style="2" customWidth="1"/>
    <col min="15109" max="15109" width="19" style="2" customWidth="1"/>
    <col min="15110" max="15110" width="16" style="2" bestFit="1" customWidth="1"/>
    <col min="15111" max="15111" width="19.42578125" style="2" customWidth="1"/>
    <col min="15112" max="15112" width="11.5703125" style="2" bestFit="1" customWidth="1"/>
    <col min="15113" max="15113" width="3.28515625" style="2" customWidth="1"/>
    <col min="15114" max="15114" width="9.42578125" style="2" customWidth="1"/>
    <col min="15115" max="15115" width="5.42578125" style="2" bestFit="1" customWidth="1"/>
    <col min="15116" max="15116" width="5.28515625" style="2" bestFit="1" customWidth="1"/>
    <col min="15117" max="15117" width="9.5703125" style="2" bestFit="1" customWidth="1"/>
    <col min="15118" max="15118" width="11.42578125" style="2" customWidth="1"/>
    <col min="15119" max="15119" width="12.42578125" style="2" bestFit="1" customWidth="1"/>
    <col min="15120" max="15360" width="9.140625" style="2"/>
    <col min="15361" max="15361" width="21" style="2" customWidth="1"/>
    <col min="15362" max="15362" width="17.7109375" style="2" customWidth="1"/>
    <col min="15363" max="15364" width="14.7109375" style="2" customWidth="1"/>
    <col min="15365" max="15365" width="19" style="2" customWidth="1"/>
    <col min="15366" max="15366" width="16" style="2" bestFit="1" customWidth="1"/>
    <col min="15367" max="15367" width="19.42578125" style="2" customWidth="1"/>
    <col min="15368" max="15368" width="11.5703125" style="2" bestFit="1" customWidth="1"/>
    <col min="15369" max="15369" width="3.28515625" style="2" customWidth="1"/>
    <col min="15370" max="15370" width="9.42578125" style="2" customWidth="1"/>
    <col min="15371" max="15371" width="5.42578125" style="2" bestFit="1" customWidth="1"/>
    <col min="15372" max="15372" width="5.28515625" style="2" bestFit="1" customWidth="1"/>
    <col min="15373" max="15373" width="9.5703125" style="2" bestFit="1" customWidth="1"/>
    <col min="15374" max="15374" width="11.42578125" style="2" customWidth="1"/>
    <col min="15375" max="15375" width="12.42578125" style="2" bestFit="1" customWidth="1"/>
    <col min="15376" max="15616" width="9.140625" style="2"/>
    <col min="15617" max="15617" width="21" style="2" customWidth="1"/>
    <col min="15618" max="15618" width="17.7109375" style="2" customWidth="1"/>
    <col min="15619" max="15620" width="14.7109375" style="2" customWidth="1"/>
    <col min="15621" max="15621" width="19" style="2" customWidth="1"/>
    <col min="15622" max="15622" width="16" style="2" bestFit="1" customWidth="1"/>
    <col min="15623" max="15623" width="19.42578125" style="2" customWidth="1"/>
    <col min="15624" max="15624" width="11.5703125" style="2" bestFit="1" customWidth="1"/>
    <col min="15625" max="15625" width="3.28515625" style="2" customWidth="1"/>
    <col min="15626" max="15626" width="9.42578125" style="2" customWidth="1"/>
    <col min="15627" max="15627" width="5.42578125" style="2" bestFit="1" customWidth="1"/>
    <col min="15628" max="15628" width="5.28515625" style="2" bestFit="1" customWidth="1"/>
    <col min="15629" max="15629" width="9.5703125" style="2" bestFit="1" customWidth="1"/>
    <col min="15630" max="15630" width="11.42578125" style="2" customWidth="1"/>
    <col min="15631" max="15631" width="12.42578125" style="2" bestFit="1" customWidth="1"/>
    <col min="15632" max="15872" width="9.140625" style="2"/>
    <col min="15873" max="15873" width="21" style="2" customWidth="1"/>
    <col min="15874" max="15874" width="17.7109375" style="2" customWidth="1"/>
    <col min="15875" max="15876" width="14.7109375" style="2" customWidth="1"/>
    <col min="15877" max="15877" width="19" style="2" customWidth="1"/>
    <col min="15878" max="15878" width="16" style="2" bestFit="1" customWidth="1"/>
    <col min="15879" max="15879" width="19.42578125" style="2" customWidth="1"/>
    <col min="15880" max="15880" width="11.5703125" style="2" bestFit="1" customWidth="1"/>
    <col min="15881" max="15881" width="3.28515625" style="2" customWidth="1"/>
    <col min="15882" max="15882" width="9.42578125" style="2" customWidth="1"/>
    <col min="15883" max="15883" width="5.42578125" style="2" bestFit="1" customWidth="1"/>
    <col min="15884" max="15884" width="5.28515625" style="2" bestFit="1" customWidth="1"/>
    <col min="15885" max="15885" width="9.5703125" style="2" bestFit="1" customWidth="1"/>
    <col min="15886" max="15886" width="11.42578125" style="2" customWidth="1"/>
    <col min="15887" max="15887" width="12.42578125" style="2" bestFit="1" customWidth="1"/>
    <col min="15888" max="16128" width="9.140625" style="2"/>
    <col min="16129" max="16129" width="21" style="2" customWidth="1"/>
    <col min="16130" max="16130" width="17.7109375" style="2" customWidth="1"/>
    <col min="16131" max="16132" width="14.7109375" style="2" customWidth="1"/>
    <col min="16133" max="16133" width="19" style="2" customWidth="1"/>
    <col min="16134" max="16134" width="16" style="2" bestFit="1" customWidth="1"/>
    <col min="16135" max="16135" width="19.42578125" style="2" customWidth="1"/>
    <col min="16136" max="16136" width="11.5703125" style="2" bestFit="1" customWidth="1"/>
    <col min="16137" max="16137" width="3.28515625" style="2" customWidth="1"/>
    <col min="16138" max="16138" width="9.42578125" style="2" customWidth="1"/>
    <col min="16139" max="16139" width="5.42578125" style="2" bestFit="1" customWidth="1"/>
    <col min="16140" max="16140" width="5.28515625" style="2" bestFit="1" customWidth="1"/>
    <col min="16141" max="16141" width="9.5703125" style="2" bestFit="1" customWidth="1"/>
    <col min="16142" max="16142" width="11.42578125" style="2" customWidth="1"/>
    <col min="16143" max="16143" width="12.42578125" style="2" bestFit="1" customWidth="1"/>
    <col min="16144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1935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3514.65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7"/>
      <c r="K13" s="3"/>
      <c r="L13" s="4"/>
      <c r="M13" s="5"/>
      <c r="N13" s="5"/>
      <c r="O13" s="3"/>
      <c r="P13" s="3"/>
    </row>
    <row r="15" spans="1:16">
      <c r="A15" s="2" t="s">
        <v>14</v>
      </c>
      <c r="P15" s="17"/>
    </row>
    <row r="16" spans="1:16">
      <c r="A16" s="2" t="s">
        <v>15</v>
      </c>
      <c r="O16" s="17"/>
      <c r="P16" s="17"/>
    </row>
    <row r="17" spans="1:16">
      <c r="O17" s="17"/>
    </row>
    <row r="18" spans="1:16" ht="20.25">
      <c r="A18" s="18" t="s">
        <v>16</v>
      </c>
      <c r="B18" s="18"/>
      <c r="C18" s="18"/>
      <c r="D18" s="18"/>
      <c r="E18" s="18"/>
      <c r="F18" s="18"/>
      <c r="G18" s="18"/>
      <c r="O18" s="17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30" customFormat="1" ht="49.5">
      <c r="A21" s="19" t="s">
        <v>18</v>
      </c>
      <c r="B21" s="20" t="s">
        <v>19</v>
      </c>
      <c r="C21" s="20" t="s">
        <v>20</v>
      </c>
      <c r="D21" s="21" t="s">
        <v>21</v>
      </c>
      <c r="E21" s="22"/>
      <c r="F21" s="23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>
      <c r="A22" s="31"/>
      <c r="B22" s="32" t="s">
        <v>24</v>
      </c>
      <c r="C22" s="32" t="s">
        <v>24</v>
      </c>
      <c r="D22" s="33" t="s">
        <v>25</v>
      </c>
      <c r="E22" s="32" t="s">
        <v>26</v>
      </c>
      <c r="F22" s="33" t="s">
        <v>27</v>
      </c>
      <c r="G22" s="34" t="s">
        <v>28</v>
      </c>
      <c r="H22" s="26"/>
      <c r="I22" s="26"/>
      <c r="L22" s="28"/>
      <c r="M22" s="29"/>
      <c r="N22" s="29"/>
    </row>
    <row r="23" spans="1:16" s="30" customFormat="1" ht="33">
      <c r="A23" s="35" t="s">
        <v>29</v>
      </c>
      <c r="B23" s="36">
        <v>768976.84</v>
      </c>
      <c r="C23" s="36">
        <v>774197.36225220829</v>
      </c>
      <c r="D23" s="36">
        <v>184255.69000000006</v>
      </c>
      <c r="E23" s="37">
        <f>B23-C23</f>
        <v>-5220.5222522083204</v>
      </c>
      <c r="F23" s="37">
        <f>D23+B23-C23</f>
        <v>179035.16774779174</v>
      </c>
      <c r="G23" s="38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>
      <c r="A24" s="39" t="s">
        <v>30</v>
      </c>
      <c r="B24" s="40">
        <v>209322.66</v>
      </c>
      <c r="C24" s="40">
        <v>206614.1</v>
      </c>
      <c r="D24" s="40">
        <v>50604.150000000023</v>
      </c>
      <c r="E24" s="40">
        <f t="shared" ref="E24:E26" si="0">B24-C24</f>
        <v>2708.5599999999977</v>
      </c>
      <c r="F24" s="40">
        <f>D24+B24-C24</f>
        <v>53312.710000000021</v>
      </c>
      <c r="G24" s="41">
        <f>C24-D72</f>
        <v>167960.19</v>
      </c>
      <c r="H24" s="42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31</v>
      </c>
      <c r="B25" s="40">
        <v>0</v>
      </c>
      <c r="C25" s="40">
        <v>2267.67</v>
      </c>
      <c r="D25" s="40">
        <v>4835.1700000000037</v>
      </c>
      <c r="E25" s="40">
        <f t="shared" si="0"/>
        <v>-2267.67</v>
      </c>
      <c r="F25" s="40">
        <f>D25+B25-C25</f>
        <v>2567.5000000000036</v>
      </c>
      <c r="G25" s="41">
        <f>C25-D78</f>
        <v>2267.67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>
      <c r="A26" s="43" t="s">
        <v>32</v>
      </c>
      <c r="B26" s="44">
        <v>65715.570000000007</v>
      </c>
      <c r="C26" s="44">
        <v>66161.707747791676</v>
      </c>
      <c r="D26" s="44">
        <v>20738.78</v>
      </c>
      <c r="E26" s="44">
        <f t="shared" si="0"/>
        <v>-446.13774779166852</v>
      </c>
      <c r="F26" s="44">
        <f>D26+B26-C26</f>
        <v>20292.64225220833</v>
      </c>
      <c r="G26" s="45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>
      <c r="A27" s="46" t="s">
        <v>33</v>
      </c>
      <c r="B27" s="46"/>
      <c r="C27" s="46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7"/>
      <c r="B28" s="47"/>
      <c r="C28" s="42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4" customFormat="1">
      <c r="A29" s="48" t="s">
        <v>34</v>
      </c>
      <c r="B29" s="48"/>
      <c r="C29" s="48"/>
      <c r="D29" s="48"/>
      <c r="E29" s="48"/>
      <c r="F29" s="48"/>
      <c r="G29" s="48"/>
      <c r="H29" s="49"/>
      <c r="I29" s="50"/>
      <c r="J29" s="51"/>
      <c r="K29" s="51"/>
      <c r="L29" s="52"/>
      <c r="M29" s="53"/>
      <c r="N29" s="53"/>
      <c r="O29" s="51"/>
      <c r="P29" s="51"/>
    </row>
    <row r="30" spans="1:16" s="30" customFormat="1" ht="17.25" thickBot="1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49.5">
      <c r="A31" s="55" t="s">
        <v>35</v>
      </c>
      <c r="B31" s="56" t="s">
        <v>36</v>
      </c>
      <c r="C31" s="56" t="s">
        <v>37</v>
      </c>
      <c r="D31" s="57" t="s">
        <v>38</v>
      </c>
      <c r="E31" s="58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4" customFormat="1" ht="13.5" thickBot="1">
      <c r="A32" s="59" t="s">
        <v>40</v>
      </c>
      <c r="B32" s="60" t="s">
        <v>41</v>
      </c>
      <c r="C32" s="61">
        <v>1069.2</v>
      </c>
      <c r="D32" s="61">
        <v>0</v>
      </c>
      <c r="E32" s="62">
        <v>0</v>
      </c>
      <c r="F32" s="63"/>
      <c r="G32" s="63"/>
      <c r="H32" s="63"/>
      <c r="I32" s="26"/>
      <c r="J32" s="27"/>
      <c r="K32" s="27"/>
      <c r="L32" s="28"/>
      <c r="M32" s="29"/>
      <c r="N32" s="29"/>
      <c r="O32" s="27"/>
      <c r="P32" s="27"/>
    </row>
    <row r="33" spans="1:16" s="64" customFormat="1" ht="17.25" thickBot="1">
      <c r="A33" s="65" t="s">
        <v>42</v>
      </c>
      <c r="B33" s="66"/>
      <c r="C33" s="67">
        <v>1069.2</v>
      </c>
      <c r="D33" s="68"/>
      <c r="E33" s="69"/>
      <c r="F33" s="63"/>
      <c r="G33" s="63"/>
      <c r="H33" s="63"/>
      <c r="I33" s="63"/>
      <c r="L33" s="70"/>
      <c r="M33" s="71"/>
      <c r="N33" s="71"/>
    </row>
    <row r="34" spans="1:16" s="64" customFormat="1" ht="12.75">
      <c r="A34" s="72"/>
      <c r="B34" s="73"/>
      <c r="C34" s="73"/>
      <c r="D34" s="73"/>
      <c r="E34" s="74"/>
      <c r="F34" s="63"/>
      <c r="G34" s="63"/>
      <c r="H34" s="63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20.25">
      <c r="A35" s="75" t="s">
        <v>43</v>
      </c>
      <c r="B35" s="75"/>
      <c r="C35" s="75"/>
      <c r="D35" s="75"/>
      <c r="E35" s="75"/>
      <c r="F35" s="75"/>
      <c r="G35" s="75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30" customFormat="1">
      <c r="A36" s="25"/>
      <c r="B36" s="25"/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42.75" customHeight="1">
      <c r="A37" s="76" t="s">
        <v>44</v>
      </c>
      <c r="B37" s="76"/>
      <c r="C37" s="76"/>
      <c r="D37" s="76"/>
      <c r="E37" s="76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>
      <c r="A39" s="77" t="s">
        <v>45</v>
      </c>
      <c r="B39" s="77"/>
      <c r="C39" s="77"/>
      <c r="D39" s="77"/>
      <c r="E39" s="78">
        <f>B23+B26</f>
        <v>834692.40999999992</v>
      </c>
      <c r="F39" s="79">
        <f>D41+D53+D58+D60</f>
        <v>834692.41</v>
      </c>
      <c r="G39" s="42"/>
      <c r="H39" s="42"/>
      <c r="I39" s="26"/>
      <c r="J39" s="80"/>
      <c r="K39" s="27"/>
      <c r="L39" s="28"/>
      <c r="M39" s="29"/>
      <c r="N39" s="29"/>
      <c r="O39" s="27"/>
      <c r="P39" s="27"/>
    </row>
    <row r="40" spans="1:16" s="30" customFormat="1" ht="17.25" thickBot="1">
      <c r="A40" s="81"/>
      <c r="B40" s="81"/>
      <c r="C40" s="81"/>
      <c r="D40" s="81"/>
      <c r="E40" s="81"/>
      <c r="F40" s="25"/>
      <c r="G40" s="42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>
      <c r="A41" s="82" t="s">
        <v>46</v>
      </c>
      <c r="B41" s="83"/>
      <c r="C41" s="83"/>
      <c r="D41" s="84">
        <f>(E39-D60)*'[1]% для расчета 2016'!G7/100</f>
        <v>301825.15239289444</v>
      </c>
      <c r="E41" s="85"/>
      <c r="F41" s="25"/>
      <c r="G41" s="86"/>
      <c r="H41" s="25"/>
      <c r="L41" s="87"/>
      <c r="M41" s="88"/>
      <c r="N41" s="88"/>
    </row>
    <row r="42" spans="1:16" s="30" customFormat="1" ht="72" customHeight="1">
      <c r="A42" s="89" t="s">
        <v>47</v>
      </c>
      <c r="B42" s="90"/>
      <c r="C42" s="90"/>
      <c r="D42" s="91" t="s">
        <v>48</v>
      </c>
      <c r="E42" s="92"/>
      <c r="F42" s="25"/>
      <c r="G42" s="25"/>
      <c r="H42" s="25"/>
      <c r="L42" s="87"/>
      <c r="M42" s="88"/>
      <c r="N42" s="88"/>
    </row>
    <row r="43" spans="1:16" s="30" customFormat="1" ht="51" customHeight="1">
      <c r="A43" s="93" t="s">
        <v>49</v>
      </c>
      <c r="B43" s="94"/>
      <c r="C43" s="95"/>
      <c r="D43" s="91" t="s">
        <v>48</v>
      </c>
      <c r="E43" s="92"/>
      <c r="F43" s="25"/>
      <c r="G43" s="25"/>
      <c r="H43" s="25"/>
      <c r="L43" s="87"/>
      <c r="M43" s="88"/>
      <c r="N43" s="88"/>
    </row>
    <row r="44" spans="1:16" s="30" customFormat="1" ht="53.25" customHeight="1">
      <c r="A44" s="93" t="s">
        <v>50</v>
      </c>
      <c r="B44" s="94"/>
      <c r="C44" s="95"/>
      <c r="D44" s="91" t="s">
        <v>48</v>
      </c>
      <c r="E44" s="92"/>
      <c r="F44" s="25"/>
      <c r="G44" s="25"/>
      <c r="H44" s="25"/>
      <c r="L44" s="87"/>
      <c r="M44" s="88"/>
      <c r="N44" s="88"/>
    </row>
    <row r="45" spans="1:16" s="30" customFormat="1" ht="56.25" customHeight="1">
      <c r="A45" s="96" t="s">
        <v>51</v>
      </c>
      <c r="B45" s="97"/>
      <c r="C45" s="97"/>
      <c r="D45" s="93" t="s">
        <v>52</v>
      </c>
      <c r="E45" s="98"/>
      <c r="F45" s="25"/>
      <c r="G45" s="25"/>
      <c r="H45" s="25"/>
      <c r="L45" s="87"/>
      <c r="M45" s="88"/>
      <c r="N45" s="88"/>
    </row>
    <row r="46" spans="1:16" s="30" customFormat="1" ht="33.75" customHeight="1">
      <c r="A46" s="96" t="s">
        <v>53</v>
      </c>
      <c r="B46" s="97"/>
      <c r="C46" s="97"/>
      <c r="D46" s="91" t="s">
        <v>54</v>
      </c>
      <c r="E46" s="92"/>
      <c r="F46" s="25"/>
      <c r="G46" s="25"/>
      <c r="H46" s="25"/>
      <c r="L46" s="87"/>
      <c r="M46" s="88"/>
      <c r="N46" s="88"/>
    </row>
    <row r="47" spans="1:16" s="30" customFormat="1" ht="54" customHeight="1">
      <c r="A47" s="99" t="s">
        <v>55</v>
      </c>
      <c r="B47" s="100"/>
      <c r="C47" s="100"/>
      <c r="D47" s="91" t="s">
        <v>48</v>
      </c>
      <c r="E47" s="92"/>
      <c r="F47" s="25"/>
      <c r="G47" s="25"/>
      <c r="H47" s="25"/>
      <c r="L47" s="87"/>
      <c r="M47" s="88"/>
      <c r="N47" s="88"/>
    </row>
    <row r="48" spans="1:16" s="30" customFormat="1" ht="49.5" customHeight="1">
      <c r="A48" s="99" t="s">
        <v>56</v>
      </c>
      <c r="B48" s="100"/>
      <c r="C48" s="100"/>
      <c r="D48" s="91" t="s">
        <v>48</v>
      </c>
      <c r="E48" s="92"/>
      <c r="F48" s="25"/>
      <c r="G48" s="25"/>
      <c r="H48" s="25"/>
      <c r="L48" s="87"/>
      <c r="M48" s="88"/>
      <c r="N48" s="88"/>
    </row>
    <row r="49" spans="1:16" s="30" customFormat="1" ht="31.5" customHeight="1">
      <c r="A49" s="99" t="s">
        <v>57</v>
      </c>
      <c r="B49" s="100"/>
      <c r="C49" s="100"/>
      <c r="D49" s="93" t="s">
        <v>58</v>
      </c>
      <c r="E49" s="98"/>
      <c r="F49" s="25"/>
      <c r="G49" s="25"/>
      <c r="H49" s="25"/>
      <c r="L49" s="87"/>
      <c r="M49" s="88"/>
      <c r="N49" s="88"/>
    </row>
    <row r="50" spans="1:16" s="30" customFormat="1" ht="16.5" customHeight="1" thickBot="1">
      <c r="A50" s="101" t="s">
        <v>59</v>
      </c>
      <c r="B50" s="102"/>
      <c r="C50" s="103"/>
      <c r="D50" s="104" t="s">
        <v>48</v>
      </c>
      <c r="E50" s="105"/>
      <c r="F50" s="25"/>
      <c r="G50" s="25"/>
      <c r="H50" s="25"/>
      <c r="L50" s="87"/>
      <c r="M50" s="88"/>
      <c r="N50" s="88"/>
    </row>
    <row r="51" spans="1:16" s="30" customFormat="1" ht="33" customHeight="1" thickBot="1">
      <c r="A51" s="95" t="s">
        <v>60</v>
      </c>
      <c r="B51" s="97"/>
      <c r="C51" s="106"/>
      <c r="D51" s="104" t="s">
        <v>48</v>
      </c>
      <c r="E51" s="105"/>
      <c r="F51" s="25"/>
      <c r="G51" s="25"/>
      <c r="H51" s="25"/>
      <c r="L51" s="87"/>
      <c r="M51" s="88"/>
      <c r="N51" s="88"/>
    </row>
    <row r="52" spans="1:16" s="30" customFormat="1">
      <c r="A52" s="107" t="s">
        <v>61</v>
      </c>
      <c r="B52" s="108"/>
      <c r="C52" s="108"/>
      <c r="D52" s="91" t="s">
        <v>62</v>
      </c>
      <c r="E52" s="92"/>
      <c r="F52" s="25"/>
      <c r="G52" s="25"/>
      <c r="H52" s="25"/>
      <c r="L52" s="87"/>
      <c r="M52" s="88"/>
      <c r="N52" s="88"/>
    </row>
    <row r="53" spans="1:16" s="30" customFormat="1">
      <c r="A53" s="96" t="s">
        <v>63</v>
      </c>
      <c r="B53" s="97"/>
      <c r="C53" s="97"/>
      <c r="D53" s="109">
        <f>(E39-D60)*'[1]% для расчета 2016'!G8/100</f>
        <v>403073.14990820462</v>
      </c>
      <c r="E53" s="110"/>
      <c r="F53" s="25"/>
      <c r="G53" s="25"/>
      <c r="H53" s="25"/>
      <c r="L53" s="87"/>
      <c r="M53" s="88"/>
      <c r="N53" s="88"/>
    </row>
    <row r="54" spans="1:16" s="30" customFormat="1" ht="16.5" customHeight="1">
      <c r="A54" s="111" t="s">
        <v>64</v>
      </c>
      <c r="B54" s="112"/>
      <c r="C54" s="112"/>
      <c r="D54" s="91" t="s">
        <v>65</v>
      </c>
      <c r="E54" s="92"/>
      <c r="F54" s="25"/>
      <c r="G54" s="25"/>
      <c r="H54" s="25"/>
      <c r="L54" s="87"/>
      <c r="M54" s="88"/>
      <c r="N54" s="88"/>
    </row>
    <row r="55" spans="1:16" s="30" customFormat="1" ht="60.75" customHeight="1">
      <c r="A55" s="113"/>
      <c r="B55" s="114"/>
      <c r="C55" s="114"/>
      <c r="D55" s="91"/>
      <c r="E55" s="92"/>
      <c r="F55" s="25"/>
      <c r="G55" s="25"/>
      <c r="H55" s="25"/>
      <c r="L55" s="87"/>
      <c r="M55" s="88"/>
      <c r="N55" s="88"/>
    </row>
    <row r="56" spans="1:16" s="30" customFormat="1" ht="39.75" customHeight="1">
      <c r="A56" s="94" t="s">
        <v>66</v>
      </c>
      <c r="B56" s="94"/>
      <c r="C56" s="95"/>
      <c r="D56" s="93" t="s">
        <v>67</v>
      </c>
      <c r="E56" s="98"/>
      <c r="F56" s="25"/>
      <c r="G56" s="25"/>
      <c r="H56" s="25"/>
      <c r="L56" s="87"/>
      <c r="M56" s="88"/>
      <c r="N56" s="88"/>
    </row>
    <row r="57" spans="1:16" s="30" customFormat="1" ht="36.75" customHeight="1">
      <c r="A57" s="96" t="s">
        <v>68</v>
      </c>
      <c r="B57" s="97"/>
      <c r="C57" s="106"/>
      <c r="D57" s="96" t="s">
        <v>67</v>
      </c>
      <c r="E57" s="106"/>
      <c r="F57" s="25"/>
      <c r="G57" s="115"/>
      <c r="H57" s="116"/>
      <c r="L57" s="87"/>
      <c r="M57" s="88"/>
      <c r="N57" s="88"/>
    </row>
    <row r="58" spans="1:16" s="30" customFormat="1" ht="22.5" customHeight="1">
      <c r="A58" s="107" t="s">
        <v>69</v>
      </c>
      <c r="B58" s="108"/>
      <c r="C58" s="108"/>
      <c r="D58" s="109">
        <f>(E39-D60)*'[1]% для расчета 2016'!G6/100</f>
        <v>46375.082838900948</v>
      </c>
      <c r="E58" s="110"/>
      <c r="F58" s="25"/>
      <c r="G58" s="117"/>
      <c r="H58" s="25"/>
      <c r="L58" s="87"/>
      <c r="M58" s="88"/>
      <c r="N58" s="88"/>
    </row>
    <row r="59" spans="1:16" s="30" customFormat="1" ht="53.25" customHeight="1">
      <c r="A59" s="96" t="s">
        <v>70</v>
      </c>
      <c r="B59" s="97"/>
      <c r="C59" s="97"/>
      <c r="D59" s="93" t="s">
        <v>71</v>
      </c>
      <c r="E59" s="98"/>
      <c r="F59" s="25"/>
      <c r="G59" s="118">
        <f>108742.12*0.02</f>
        <v>2174.8424</v>
      </c>
      <c r="H59" s="116"/>
      <c r="L59" s="87"/>
      <c r="M59" s="88"/>
      <c r="N59" s="88"/>
    </row>
    <row r="60" spans="1:16">
      <c r="A60" s="119" t="s">
        <v>72</v>
      </c>
      <c r="B60" s="120"/>
      <c r="C60" s="120"/>
      <c r="D60" s="121">
        <f>D61+D62</f>
        <v>83419.024860000005</v>
      </c>
      <c r="E60" s="122"/>
      <c r="G60" s="42"/>
      <c r="H60" s="123"/>
      <c r="I60" s="2"/>
      <c r="J60" s="2"/>
      <c r="K60" s="2"/>
      <c r="L60" s="124"/>
      <c r="M60" s="125"/>
      <c r="N60" s="125"/>
      <c r="O60" s="2"/>
      <c r="P60" s="2"/>
    </row>
    <row r="61" spans="1:16" s="30" customFormat="1" ht="39.75" customHeight="1">
      <c r="A61" s="96" t="s">
        <v>73</v>
      </c>
      <c r="B61" s="97"/>
      <c r="C61" s="97"/>
      <c r="D61" s="126">
        <f>(C23+C24+C25+C26)*1.8%</f>
        <v>18886.335120000003</v>
      </c>
      <c r="E61" s="127" t="s">
        <v>74</v>
      </c>
      <c r="F61" s="25"/>
      <c r="G61" s="42"/>
      <c r="H61" s="116"/>
      <c r="L61" s="87"/>
      <c r="M61" s="88"/>
      <c r="N61" s="88"/>
    </row>
    <row r="62" spans="1:16" s="30" customFormat="1" ht="83.25" customHeight="1" thickBot="1">
      <c r="A62" s="128" t="s">
        <v>75</v>
      </c>
      <c r="B62" s="129"/>
      <c r="C62" s="129"/>
      <c r="D62" s="126">
        <f>B26*0.982</f>
        <v>64532.689740000009</v>
      </c>
      <c r="E62" s="130" t="s">
        <v>76</v>
      </c>
      <c r="F62" s="42"/>
      <c r="G62" s="115"/>
      <c r="H62" s="115"/>
      <c r="L62" s="87"/>
      <c r="M62" s="88"/>
      <c r="N62" s="88"/>
    </row>
    <row r="63" spans="1:16" s="30" customFormat="1">
      <c r="A63" s="47"/>
      <c r="B63" s="47"/>
      <c r="C63" s="131"/>
      <c r="D63" s="25"/>
      <c r="E63" s="25"/>
      <c r="F63" s="25"/>
      <c r="G63" s="25"/>
      <c r="H63" s="25"/>
      <c r="I63" s="27"/>
      <c r="J63" s="27"/>
      <c r="K63" s="27"/>
      <c r="L63" s="28"/>
      <c r="M63" s="29"/>
      <c r="N63" s="29"/>
      <c r="O63" s="27"/>
      <c r="P63" s="27"/>
    </row>
    <row r="64" spans="1:16" s="30" customFormat="1">
      <c r="A64" s="132" t="s">
        <v>77</v>
      </c>
      <c r="B64" s="132"/>
      <c r="C64" s="132"/>
      <c r="D64" s="132"/>
      <c r="E64" s="132"/>
      <c r="F64" s="132"/>
      <c r="G64" s="25"/>
      <c r="H64" s="25"/>
      <c r="I64" s="26"/>
      <c r="J64" s="27"/>
      <c r="K64" s="27"/>
      <c r="L64" s="28"/>
      <c r="M64" s="29"/>
      <c r="N64" s="29"/>
      <c r="O64" s="27"/>
      <c r="P64" s="27"/>
    </row>
    <row r="65" spans="1:16" s="30" customFormat="1" ht="17.25" thickBot="1">
      <c r="A65" s="25"/>
      <c r="B65" s="25"/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33.75" thickBot="1">
      <c r="A66" s="133" t="s">
        <v>78</v>
      </c>
      <c r="B66" s="134"/>
      <c r="C66" s="135" t="s">
        <v>79</v>
      </c>
      <c r="D66" s="135" t="s">
        <v>80</v>
      </c>
      <c r="E66" s="134" t="s">
        <v>81</v>
      </c>
      <c r="F66" s="136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>
      <c r="A67" s="137" t="s">
        <v>82</v>
      </c>
      <c r="B67" s="138"/>
      <c r="C67" s="139" t="s">
        <v>83</v>
      </c>
      <c r="D67" s="40">
        <v>3180.18</v>
      </c>
      <c r="E67" s="137" t="s">
        <v>84</v>
      </c>
      <c r="F67" s="138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>
      <c r="A68" s="140" t="s">
        <v>85</v>
      </c>
      <c r="B68" s="141"/>
      <c r="C68" s="139" t="s">
        <v>86</v>
      </c>
      <c r="D68" s="40">
        <v>16588.080000000002</v>
      </c>
      <c r="E68" s="140" t="s">
        <v>87</v>
      </c>
      <c r="F68" s="141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>
      <c r="A69" s="140" t="s">
        <v>88</v>
      </c>
      <c r="B69" s="141"/>
      <c r="C69" s="139" t="s">
        <v>89</v>
      </c>
      <c r="D69" s="40">
        <v>1629.69</v>
      </c>
      <c r="E69" s="140" t="s">
        <v>87</v>
      </c>
      <c r="F69" s="141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>
      <c r="A70" s="140" t="s">
        <v>90</v>
      </c>
      <c r="B70" s="141"/>
      <c r="C70" s="139" t="s">
        <v>89</v>
      </c>
      <c r="D70" s="40">
        <v>2258.9</v>
      </c>
      <c r="E70" s="140" t="s">
        <v>87</v>
      </c>
      <c r="F70" s="141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17.25" thickBot="1">
      <c r="A71" s="140" t="s">
        <v>91</v>
      </c>
      <c r="B71" s="141"/>
      <c r="C71" s="139" t="s">
        <v>92</v>
      </c>
      <c r="D71" s="40">
        <v>14997.06</v>
      </c>
      <c r="E71" s="140" t="s">
        <v>87</v>
      </c>
      <c r="F71" s="141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54" customFormat="1" ht="17.25" thickBot="1">
      <c r="A72" s="142" t="s">
        <v>42</v>
      </c>
      <c r="B72" s="143"/>
      <c r="C72" s="144"/>
      <c r="D72" s="145">
        <v>38653.910000000003</v>
      </c>
      <c r="E72" s="146"/>
      <c r="F72" s="147"/>
      <c r="G72" s="49"/>
      <c r="H72" s="49"/>
      <c r="I72" s="50"/>
      <c r="J72" s="51"/>
      <c r="K72" s="51"/>
      <c r="L72" s="52"/>
      <c r="M72" s="53"/>
      <c r="N72" s="53"/>
      <c r="O72" s="51"/>
      <c r="P72" s="51"/>
    </row>
    <row r="73" spans="1:16" s="30" customFormat="1">
      <c r="A73" s="25"/>
      <c r="B73" s="25"/>
      <c r="C73" s="25"/>
      <c r="D73" s="25"/>
      <c r="E73" s="25"/>
      <c r="F73" s="25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>
      <c r="A74" s="132" t="s">
        <v>93</v>
      </c>
      <c r="B74" s="132"/>
      <c r="C74" s="132"/>
      <c r="D74" s="132"/>
      <c r="E74" s="132"/>
      <c r="F74" s="132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 ht="17.25" thickBot="1">
      <c r="A75" s="25"/>
      <c r="B75" s="25"/>
      <c r="C75" s="25"/>
      <c r="D75" s="25"/>
      <c r="E75" s="25"/>
      <c r="F75" s="25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t="33.75" thickBot="1">
      <c r="A76" s="133" t="s">
        <v>78</v>
      </c>
      <c r="B76" s="134"/>
      <c r="C76" s="135" t="s">
        <v>79</v>
      </c>
      <c r="D76" s="135" t="s">
        <v>80</v>
      </c>
      <c r="E76" s="134" t="s">
        <v>81</v>
      </c>
      <c r="F76" s="136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t="17.25" thickBot="1">
      <c r="A77" s="142" t="s">
        <v>94</v>
      </c>
      <c r="B77" s="143"/>
      <c r="C77" s="148"/>
      <c r="D77" s="149"/>
      <c r="E77" s="134"/>
      <c r="F77" s="136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54" customFormat="1" ht="17.25" thickBot="1">
      <c r="A78" s="142" t="s">
        <v>42</v>
      </c>
      <c r="B78" s="143"/>
      <c r="C78" s="144"/>
      <c r="D78" s="145">
        <v>0</v>
      </c>
      <c r="E78" s="146"/>
      <c r="F78" s="147"/>
      <c r="G78" s="49"/>
      <c r="H78" s="49"/>
      <c r="I78" s="50"/>
      <c r="J78" s="51"/>
      <c r="K78" s="51"/>
      <c r="L78" s="52"/>
      <c r="M78" s="53"/>
      <c r="N78" s="53"/>
      <c r="O78" s="51"/>
      <c r="P78" s="51"/>
    </row>
    <row r="79" spans="1:16" s="30" customFormat="1">
      <c r="A79" s="25"/>
      <c r="B79" s="150"/>
      <c r="C79" s="150"/>
      <c r="D79" s="151"/>
      <c r="E79" s="25"/>
      <c r="F79" s="25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>
      <c r="A80" s="25"/>
      <c r="B80" s="25"/>
      <c r="C80" s="25"/>
      <c r="D80" s="151"/>
      <c r="E80" s="25"/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132" t="s">
        <v>95</v>
      </c>
      <c r="B81" s="132"/>
      <c r="C81" s="132"/>
      <c r="D81" s="132"/>
      <c r="E81" s="132"/>
      <c r="F81" s="132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>
      <c r="A82" s="25"/>
      <c r="B82" s="25"/>
      <c r="C82" s="25"/>
      <c r="D82" s="25"/>
      <c r="E82" s="25" t="s">
        <v>80</v>
      </c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48" t="s">
        <v>96</v>
      </c>
      <c r="B83" s="48"/>
      <c r="C83" s="25"/>
      <c r="D83" s="25"/>
      <c r="E83" s="25"/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48" t="s">
        <v>97</v>
      </c>
      <c r="B84" s="48"/>
      <c r="C84" s="25"/>
      <c r="D84" s="25"/>
      <c r="E84" s="42">
        <f>D62</f>
        <v>64532.689740000009</v>
      </c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152" t="s">
        <v>98</v>
      </c>
      <c r="B85" s="152"/>
      <c r="C85" s="25"/>
      <c r="D85" s="25"/>
      <c r="E85" s="42">
        <f>C33*0.1</f>
        <v>106.92000000000002</v>
      </c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25"/>
      <c r="B86" s="25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25"/>
      <c r="B87" s="25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48" t="s">
        <v>99</v>
      </c>
      <c r="B89" s="48"/>
      <c r="C89" s="48"/>
      <c r="E89" s="25"/>
      <c r="F89" s="25" t="s">
        <v>100</v>
      </c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25"/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>
      <c r="A93" s="25" t="s">
        <v>101</v>
      </c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25" t="s">
        <v>102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>
      <c r="I164" s="27"/>
      <c r="J164" s="27"/>
      <c r="K164" s="27"/>
      <c r="L164" s="28"/>
      <c r="M164" s="29"/>
      <c r="N164" s="29"/>
      <c r="O164" s="27"/>
      <c r="P164" s="27"/>
    </row>
    <row r="165" spans="1:16" s="30" customFormat="1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>
      <c r="I436" s="27"/>
      <c r="J436" s="27"/>
      <c r="K436" s="27"/>
      <c r="L436" s="28"/>
      <c r="M436" s="29"/>
      <c r="N436" s="29"/>
      <c r="O436" s="27"/>
      <c r="P436" s="27"/>
    </row>
  </sheetData>
  <mergeCells count="67">
    <mergeCell ref="B79:C79"/>
    <mergeCell ref="A81:F81"/>
    <mergeCell ref="A83:B83"/>
    <mergeCell ref="A84:B84"/>
    <mergeCell ref="A89:C89"/>
    <mergeCell ref="A76:B76"/>
    <mergeCell ref="E76:F76"/>
    <mergeCell ref="A77:B77"/>
    <mergeCell ref="E77:F77"/>
    <mergeCell ref="A78:B78"/>
    <mergeCell ref="E78:F78"/>
    <mergeCell ref="A64:F64"/>
    <mergeCell ref="A66:B66"/>
    <mergeCell ref="E66:F66"/>
    <mergeCell ref="A72:B72"/>
    <mergeCell ref="E72:F72"/>
    <mergeCell ref="A74:F74"/>
    <mergeCell ref="A59:C59"/>
    <mergeCell ref="D59:E59"/>
    <mergeCell ref="A60:C60"/>
    <mergeCell ref="D60:E60"/>
    <mergeCell ref="A61:C61"/>
    <mergeCell ref="A62:C62"/>
    <mergeCell ref="A56:C56"/>
    <mergeCell ref="D56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5"/>
    <mergeCell ref="D54:E55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5:G35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71" fitToHeight="2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Нижегородская 3 4 кат</vt:lpstr>
      <vt:lpstr>'Нижегородская 3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2017-03-27T08:49:37Z</dcterms:created>
  <dcterms:modified xsi:type="dcterms:W3CDTF">2017-03-27T08:49:50Z</dcterms:modified>
</cp:coreProperties>
</file>