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Родионова, 11_2 кат" sheetId="1" r:id="rId1"/>
  </sheets>
  <externalReferences>
    <externalReference r:id="rId2"/>
  </externalReferences>
  <definedNames>
    <definedName name="_xlnm.Print_Area" localSheetId="0">'Родионова, 11_2 кат'!$A$1:$G$125</definedName>
  </definedNames>
  <calcPr calcId="125725"/>
</workbook>
</file>

<file path=xl/calcChain.xml><?xml version="1.0" encoding="utf-8"?>
<calcChain xmlns="http://schemas.openxmlformats.org/spreadsheetml/2006/main">
  <c r="E116" i="1"/>
  <c r="E115"/>
  <c r="D69"/>
  <c r="D68"/>
  <c r="D67" s="1"/>
  <c r="D46" s="1"/>
  <c r="E44"/>
  <c r="D58" s="1"/>
  <c r="F26"/>
  <c r="E26"/>
  <c r="G25"/>
  <c r="F25"/>
  <c r="E25"/>
  <c r="G24"/>
  <c r="F24"/>
  <c r="E24"/>
  <c r="F23"/>
  <c r="E23"/>
  <c r="D65" l="1"/>
</calcChain>
</file>

<file path=xl/sharedStrings.xml><?xml version="1.0" encoding="utf-8"?>
<sst xmlns="http://schemas.openxmlformats.org/spreadsheetml/2006/main" count="215" uniqueCount="147">
  <si>
    <t>О Т Ч Е Т  о  выполнении договора управления</t>
  </si>
  <si>
    <t>ОАО "ДК Нижегородского района"</t>
  </si>
  <si>
    <t>за 2016 год</t>
  </si>
  <si>
    <t>ул.Родионова дом № 11</t>
  </si>
  <si>
    <t xml:space="preserve">Год постройки </t>
  </si>
  <si>
    <t>год</t>
  </si>
  <si>
    <t>Площадь</t>
  </si>
  <si>
    <t>м2</t>
  </si>
  <si>
    <t>Категория</t>
  </si>
  <si>
    <t xml:space="preserve">"Многоквартирные или жилые дома со всеми видами </t>
  </si>
  <si>
    <t>благоустройства с лифтами и мусоропроводами"</t>
  </si>
  <si>
    <t>Размер платы за содержание и ремонт жилья  установлен</t>
  </si>
  <si>
    <t xml:space="preserve">в соответствии с протоколом общего собрания Собственников </t>
  </si>
  <si>
    <t>от 26.06.2013г. №3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</si>
  <si>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</si>
  <si>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</si>
  <si>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</si>
  <si>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</si>
  <si>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</si>
  <si>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>Начислено *</t>
  </si>
  <si>
    <t>Оплачено *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</si>
  <si>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</si>
  <si>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</si>
  <si>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</si>
  <si>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</si>
  <si>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01.01.2016г. с учетом прошлых лет</t>
  </si>
  <si>
    <t>за текущий год</t>
  </si>
  <si>
    <t>по состоянию на конец отчетного  года</t>
  </si>
  <si>
    <t>без учета денежных средств за 2008-2015г.</t>
  </si>
  <si>
    <t>Содержание общего имущества</t>
  </si>
  <si>
    <t>Текущий ремонт</t>
  </si>
  <si>
    <t>Капитальный ремонт</t>
  </si>
  <si>
    <t>Управление МКД</t>
  </si>
  <si>
    <t>* с учетом затрат на организацию сбора платежей по услуге</t>
  </si>
  <si>
    <t>2. Поступления от договоров об использовании объектов общего имущества за текущий год</t>
  </si>
  <si>
    <t>Наименование договора</t>
  </si>
  <si>
    <t>Организация</t>
  </si>
  <si>
    <t>Сумма полученная, в руб.</t>
  </si>
  <si>
    <t>Цель использования средств</t>
  </si>
  <si>
    <t>Сумма использования средств, руб.</t>
  </si>
  <si>
    <t>№ 02/11ДНР от 01.04.2011</t>
  </si>
  <si>
    <t>ПАО "ВымпелКом"</t>
  </si>
  <si>
    <t>№ 808КО/РВИ от 01.11.2012</t>
  </si>
  <si>
    <t>ПАО "МТС"</t>
  </si>
  <si>
    <t>№ 4/2-106И от 01.01.11</t>
  </si>
  <si>
    <t>ООО "Имсис"</t>
  </si>
  <si>
    <t>№ 19/11-ТТК-СВ от 01.01.2011</t>
  </si>
  <si>
    <t>ЗАО "Компания ТрансТелеКом"</t>
  </si>
  <si>
    <t>№ 802КО от 01.09.2012</t>
  </si>
  <si>
    <t>ООО "ЛифтБорд-НН"</t>
  </si>
  <si>
    <t>№ 1РВИ от 01.10.2014</t>
  </si>
  <si>
    <t>ООО "МедиаГет"</t>
  </si>
  <si>
    <t>№ 978КО от 01.08.2013</t>
  </si>
  <si>
    <t>ООО РА "МОСТ"</t>
  </si>
  <si>
    <t>Итого: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</si>
  <si>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</si>
  <si>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</si>
  <si>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</si>
  <si>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1. СОДЕРЖАНИЕ ОБЩЕГО ИМУЩЕСТВА МКД</t>
  </si>
  <si>
    <t>Осмотр общего имущества многоквартирного дома: кровля, мусоропроводы,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</si>
  <si>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ООО "Усиловский"</t>
  </si>
  <si>
    <t>Подготовка  МКД к сезонной эксплуатации : очистка кровель, консервация системы ЦО,  приведение в порядок чердачных и подвальных помещений , прочие</t>
  </si>
  <si>
    <t>Подготовка к сезонной эксплуатации: Ремонт, регулировка и испытание систем ЦО; слив и заполнение водой системы ЦО</t>
  </si>
  <si>
    <t>Обслуживание внутридомового газового оборудования и внутридомовых газопроводов</t>
  </si>
  <si>
    <t>ООО "Газпром газораспределение Нижний Новгород"</t>
  </si>
  <si>
    <t>Контрольная проверка дымоходов и вентканалов, вызов к клиенту</t>
  </si>
  <si>
    <t>ООО "Спецсервис"</t>
  </si>
  <si>
    <t>Обслуживание диспетчерских пунктов; тех.обслуживание лифтов; тех освидетельствование лифтов; электроизмерительные работы</t>
  </si>
  <si>
    <t>ООО "Городская лифтовая компания-1",  ООО "Промтехэксперт"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</si>
  <si>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</si>
  <si>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Освещение помещений общего пользования: замена светильников, ламп, замена автоматов, предохранителей, выключателей и т.д.</t>
  </si>
  <si>
    <t>Сбор и вывоз твердых бытовых отходов, крупногабаритного мусора</t>
  </si>
  <si>
    <t>ООО "РЭП-2",  ООО "ЭП-2"</t>
  </si>
  <si>
    <t>Прочие работы по содержанию общего имущества мкд</t>
  </si>
  <si>
    <t>Дератизация и дезинсекция подвальных помещений</t>
  </si>
  <si>
    <t>ООО "Гиперион"</t>
  </si>
  <si>
    <t xml:space="preserve">2. БЛАГОУСТРОЙСТВО </t>
  </si>
  <si>
    <t>Содержание и уход на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</si>
  <si>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ООО "ГородН", ООО "Форест"</t>
  </si>
  <si>
    <t>Уборка придомовой территории: уборка мусора из контейнерных площадок, уборка территории</t>
  </si>
  <si>
    <t>ООО "ГородН"</t>
  </si>
  <si>
    <t>Прочие работы по благоустройству</t>
  </si>
  <si>
    <t>Обслуживание мусоропроводов</t>
  </si>
  <si>
    <t>Уборка лестничных клеток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</si>
  <si>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</si>
  <si>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</si>
  <si>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ООО "Нагорная аварийная служба"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</si>
  <si>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</si>
  <si>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</si>
  <si>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ООО "Центр-СБК"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</si>
  <si>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</si>
  <si>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ОАО "ДК Ниж.р-на"</t>
  </si>
  <si>
    <t>2. ТЕКУЩИЙ РЕМОНТ</t>
  </si>
  <si>
    <t>Наименование работ</t>
  </si>
  <si>
    <t>Сроки исполнения</t>
  </si>
  <si>
    <t>сумма, руб.</t>
  </si>
  <si>
    <t>Организация (подрядчик)</t>
  </si>
  <si>
    <t>Установка дверей в мусорокамеру</t>
  </si>
  <si>
    <t>Январь 2016 г.</t>
  </si>
  <si>
    <t>Крепление стального листа</t>
  </si>
  <si>
    <t>Установка металлической двери</t>
  </si>
  <si>
    <t>Окраска отдельных участков</t>
  </si>
  <si>
    <t>Восстановление освещения</t>
  </si>
  <si>
    <t>Утепление теплотрассы</t>
  </si>
  <si>
    <t>Февраль 2016 г.</t>
  </si>
  <si>
    <t>Ремонт водосточной системы</t>
  </si>
  <si>
    <t>Март 2016 г.</t>
  </si>
  <si>
    <t>Ремонт дверей</t>
  </si>
  <si>
    <t>Замена участка трубы ГВС</t>
  </si>
  <si>
    <t>Смена (замена), ремонт розлива</t>
  </si>
  <si>
    <t>Апрель 2016 г.</t>
  </si>
  <si>
    <t>КомСтройМонтаж</t>
  </si>
  <si>
    <t>Усиление строительных конструкций</t>
  </si>
  <si>
    <t>Май 2016 г.</t>
  </si>
  <si>
    <t>Замена стояка ХВС</t>
  </si>
  <si>
    <t>Установка перил</t>
  </si>
  <si>
    <t>Общестроительные работы</t>
  </si>
  <si>
    <t>Июль 2016 г.</t>
  </si>
  <si>
    <t>Ремонт крыльца</t>
  </si>
  <si>
    <t>Ремонт системы канализации</t>
  </si>
  <si>
    <t>Август 2016 г.</t>
  </si>
  <si>
    <t>Замена канализационного стояка</t>
  </si>
  <si>
    <t>Штукатурные работы</t>
  </si>
  <si>
    <t>Июнь 2016 г.</t>
  </si>
  <si>
    <t>Ремонт системы водоотведения</t>
  </si>
  <si>
    <t>Сентябрь 2016 г.</t>
  </si>
  <si>
    <t>Ремонт кровли</t>
  </si>
  <si>
    <t>Ремонт ливневой канализации</t>
  </si>
  <si>
    <t>Ремонт отмостки</t>
  </si>
  <si>
    <t>Октябрь 2016 г.</t>
  </si>
  <si>
    <t>ООО Русский Бизнес Концерн - РУБИКОН</t>
  </si>
  <si>
    <t>Ремонт металлических ограждений</t>
  </si>
  <si>
    <t xml:space="preserve"> Установка перил</t>
  </si>
  <si>
    <t>Ремонт системы ГВС</t>
  </si>
  <si>
    <t>Ноябрь 2016 г.</t>
  </si>
  <si>
    <t>Смена розлива</t>
  </si>
  <si>
    <t>Декабрь 2016 г.</t>
  </si>
  <si>
    <t>3. КАПИТАЛЬНЫЙ РЕМОНТ</t>
  </si>
  <si>
    <t>Смена  розлива</t>
  </si>
  <si>
    <t>4.  УПРАВЛЕНИЕ МНОГОКВАРТРИНЫМ ДОМОМ</t>
  </si>
  <si>
    <t xml:space="preserve">Наименование договоров </t>
  </si>
  <si>
    <t>Отчисление по основному договору</t>
  </si>
  <si>
    <t>Отчисления по договорам об использовании общего имущества</t>
  </si>
  <si>
    <t>Генеральный директор</t>
  </si>
  <si>
    <t>А.М. Гундоров</t>
  </si>
  <si>
    <t>М.П.</t>
  </si>
  <si>
    <t>268-1000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</si>
</sst>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8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sz val="11"/>
      <color rgb="FFFF0000"/>
      <name val="Arial Narrow"/>
      <family val="2"/>
      <charset val="204"/>
    </font>
    <font>
      <b/>
      <sz val="1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6" fillId="0" borderId="0"/>
    <xf numFmtId="0" fontId="26" fillId="0" borderId="0"/>
  </cellStyleXfs>
  <cellXfs count="168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164" fontId="4" fillId="0" borderId="0" xfId="1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164" fontId="10" fillId="0" borderId="0" xfId="1" applyFont="1" applyFill="1"/>
    <xf numFmtId="0" fontId="12" fillId="0" borderId="0" xfId="0" applyFont="1" applyFill="1"/>
    <xf numFmtId="0" fontId="12" fillId="0" borderId="0" xfId="0" applyFont="1" applyFill="1" applyAlignment="1">
      <alignment horizontal="center"/>
    </xf>
    <xf numFmtId="4" fontId="12" fillId="0" borderId="0" xfId="0" applyNumberFormat="1" applyFont="1" applyFill="1"/>
    <xf numFmtId="164" fontId="12" fillId="0" borderId="0" xfId="1" applyFont="1" applyFill="1" applyBorder="1"/>
    <xf numFmtId="164" fontId="4" fillId="0" borderId="0" xfId="0" applyNumberFormat="1" applyFont="1" applyFill="1"/>
    <xf numFmtId="4" fontId="3" fillId="0" borderId="0" xfId="0" applyNumberFormat="1" applyFont="1" applyFill="1"/>
    <xf numFmtId="0" fontId="1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justify" vertical="top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justify" vertical="top"/>
    </xf>
    <xf numFmtId="0" fontId="3" fillId="0" borderId="5" xfId="0" applyFont="1" applyFill="1" applyBorder="1" applyAlignment="1">
      <alignment vertical="top"/>
    </xf>
    <xf numFmtId="0" fontId="3" fillId="0" borderId="0" xfId="0" applyFont="1" applyFill="1" applyAlignment="1">
      <alignment horizontal="justify" vertical="top"/>
    </xf>
    <xf numFmtId="0" fontId="4" fillId="0" borderId="0" xfId="0" applyFont="1" applyFill="1" applyAlignment="1">
      <alignment horizontal="justify" vertical="top"/>
    </xf>
    <xf numFmtId="0" fontId="4" fillId="0" borderId="0" xfId="0" applyFont="1" applyFill="1" applyAlignment="1">
      <alignment horizontal="justify" vertical="center"/>
    </xf>
    <xf numFmtId="0" fontId="5" fillId="0" borderId="0" xfId="0" applyFont="1" applyFill="1" applyAlignment="1">
      <alignment horizontal="justify" vertical="center"/>
    </xf>
    <xf numFmtId="164" fontId="4" fillId="0" borderId="0" xfId="1" applyFont="1" applyFill="1" applyAlignment="1">
      <alignment horizontal="justify" vertical="center"/>
    </xf>
    <xf numFmtId="0" fontId="3" fillId="0" borderId="0" xfId="0" applyFont="1" applyFill="1" applyAlignment="1">
      <alignment horizontal="justify" vertical="center"/>
    </xf>
    <xf numFmtId="0" fontId="3" fillId="0" borderId="6" xfId="0" applyFont="1" applyFill="1" applyBorder="1" applyAlignment="1">
      <alignment horizontal="justify" vertical="top"/>
    </xf>
    <xf numFmtId="0" fontId="4" fillId="0" borderId="7" xfId="0" applyFont="1" applyFill="1" applyBorder="1" applyAlignment="1">
      <alignment horizontal="center" vertical="top"/>
    </xf>
    <xf numFmtId="4" fontId="4" fillId="0" borderId="7" xfId="0" applyNumberFormat="1" applyFont="1" applyFill="1" applyBorder="1" applyAlignment="1">
      <alignment horizontal="justify" vertical="top"/>
    </xf>
    <xf numFmtId="0" fontId="4" fillId="0" borderId="7" xfId="0" applyFont="1" applyFill="1" applyBorder="1" applyAlignment="1">
      <alignment horizontal="justify" vertical="top"/>
    </xf>
    <xf numFmtId="0" fontId="14" fillId="0" borderId="8" xfId="0" applyFont="1" applyFill="1" applyBorder="1" applyAlignment="1">
      <alignment horizontal="justify" vertical="top"/>
    </xf>
    <xf numFmtId="0" fontId="3" fillId="0" borderId="9" xfId="0" applyFont="1" applyFill="1" applyBorder="1" applyAlignment="1">
      <alignment horizontal="justify" vertical="top"/>
    </xf>
    <xf numFmtId="4" fontId="3" fillId="0" borderId="2" xfId="1" applyNumberFormat="1" applyFont="1" applyFill="1" applyBorder="1" applyAlignment="1">
      <alignment horizontal="right" vertical="top"/>
    </xf>
    <xf numFmtId="164" fontId="3" fillId="0" borderId="10" xfId="1" applyFont="1" applyFill="1" applyBorder="1" applyAlignment="1">
      <alignment horizontal="justify" vertical="top"/>
    </xf>
    <xf numFmtId="39" fontId="3" fillId="0" borderId="10" xfId="1" applyNumberFormat="1" applyFont="1" applyFill="1" applyBorder="1" applyAlignment="1">
      <alignment horizontal="right" vertical="top"/>
    </xf>
    <xf numFmtId="0" fontId="3" fillId="0" borderId="11" xfId="0" applyFont="1" applyFill="1" applyBorder="1" applyAlignment="1">
      <alignment horizontal="justify" vertical="top"/>
    </xf>
    <xf numFmtId="4" fontId="3" fillId="0" borderId="12" xfId="1" applyNumberFormat="1" applyFont="1" applyFill="1" applyBorder="1" applyAlignment="1">
      <alignment horizontal="right" vertical="top"/>
    </xf>
    <xf numFmtId="164" fontId="3" fillId="0" borderId="12" xfId="1" applyFont="1" applyFill="1" applyBorder="1" applyAlignment="1">
      <alignment horizontal="justify" vertical="top"/>
    </xf>
    <xf numFmtId="39" fontId="3" fillId="0" borderId="12" xfId="1" applyNumberFormat="1" applyFont="1" applyFill="1" applyBorder="1" applyAlignment="1">
      <alignment horizontal="right" vertical="top"/>
    </xf>
    <xf numFmtId="0" fontId="3" fillId="0" borderId="13" xfId="0" applyFont="1" applyFill="1" applyBorder="1" applyAlignment="1">
      <alignment horizontal="justify" vertical="top"/>
    </xf>
    <xf numFmtId="4" fontId="3" fillId="0" borderId="7" xfId="1" applyNumberFormat="1" applyFont="1" applyFill="1" applyBorder="1" applyAlignment="1">
      <alignment horizontal="right" vertical="top"/>
    </xf>
    <xf numFmtId="164" fontId="3" fillId="0" borderId="7" xfId="1" applyFont="1" applyFill="1" applyBorder="1" applyAlignment="1">
      <alignment horizontal="justify" vertical="top"/>
    </xf>
    <xf numFmtId="39" fontId="3" fillId="0" borderId="7" xfId="1" applyNumberFormat="1" applyFont="1" applyFill="1" applyBorder="1" applyAlignment="1">
      <alignment horizontal="right" vertical="top"/>
    </xf>
    <xf numFmtId="0" fontId="15" fillId="0" borderId="14" xfId="0" applyFont="1" applyFill="1" applyBorder="1" applyAlignment="1">
      <alignment vertical="top"/>
    </xf>
    <xf numFmtId="4" fontId="3" fillId="0" borderId="0" xfId="0" applyNumberFormat="1" applyFont="1" applyFill="1" applyAlignment="1">
      <alignment horizontal="justify" vertical="top"/>
    </xf>
    <xf numFmtId="0" fontId="3" fillId="0" borderId="0" xfId="0" applyFont="1" applyFill="1" applyBorder="1" applyAlignment="1">
      <alignment horizontal="center" vertical="top"/>
    </xf>
    <xf numFmtId="164" fontId="3" fillId="0" borderId="0" xfId="0" applyNumberFormat="1" applyFont="1" applyFill="1" applyAlignment="1">
      <alignment horizontal="justify" vertical="top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164" fontId="4" fillId="0" borderId="0" xfId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justify" vertical="top"/>
    </xf>
    <xf numFmtId="0" fontId="3" fillId="0" borderId="15" xfId="0" applyFont="1" applyFill="1" applyBorder="1" applyAlignment="1">
      <alignment horizontal="justify" vertical="top"/>
    </xf>
    <xf numFmtId="4" fontId="3" fillId="0" borderId="16" xfId="0" applyNumberFormat="1" applyFont="1" applyFill="1" applyBorder="1" applyAlignment="1">
      <alignment horizontal="justify" vertical="top"/>
    </xf>
    <xf numFmtId="0" fontId="3" fillId="0" borderId="17" xfId="0" applyFont="1" applyFill="1" applyBorder="1" applyAlignment="1">
      <alignment horizontal="justify" vertical="top"/>
    </xf>
    <xf numFmtId="0" fontId="16" fillId="0" borderId="12" xfId="0" applyFont="1" applyFill="1" applyBorder="1" applyAlignment="1">
      <alignment horizontal="justify" vertical="top"/>
    </xf>
    <xf numFmtId="164" fontId="16" fillId="0" borderId="12" xfId="1" applyFont="1" applyFill="1" applyBorder="1" applyAlignment="1">
      <alignment horizontal="fill" vertical="center"/>
    </xf>
    <xf numFmtId="164" fontId="17" fillId="0" borderId="12" xfId="1" applyFont="1" applyFill="1" applyBorder="1" applyAlignment="1">
      <alignment horizontal="fill" vertical="center"/>
    </xf>
    <xf numFmtId="0" fontId="17" fillId="0" borderId="0" xfId="0" applyFont="1" applyFill="1" applyAlignment="1">
      <alignment horizontal="justify" vertical="top"/>
    </xf>
    <xf numFmtId="0" fontId="17" fillId="0" borderId="0" xfId="0" applyFont="1" applyFill="1" applyAlignment="1">
      <alignment horizontal="justify" vertical="center"/>
    </xf>
    <xf numFmtId="0" fontId="18" fillId="0" borderId="0" xfId="0" applyFont="1" applyFill="1" applyAlignment="1">
      <alignment horizontal="justify" vertical="top"/>
    </xf>
    <xf numFmtId="0" fontId="5" fillId="0" borderId="0" xfId="0" applyFont="1" applyFill="1" applyAlignment="1">
      <alignment horizontal="justify" vertical="top"/>
    </xf>
    <xf numFmtId="164" fontId="5" fillId="0" borderId="0" xfId="1" applyFont="1" applyFill="1" applyAlignment="1">
      <alignment horizontal="justify" vertical="center"/>
    </xf>
    <xf numFmtId="0" fontId="18" fillId="0" borderId="0" xfId="0" applyFont="1" applyFill="1" applyAlignment="1">
      <alignment horizontal="justify" vertical="center"/>
    </xf>
    <xf numFmtId="0" fontId="19" fillId="0" borderId="18" xfId="0" applyFont="1" applyFill="1" applyBorder="1" applyAlignment="1">
      <alignment vertical="center"/>
    </xf>
    <xf numFmtId="0" fontId="19" fillId="0" borderId="19" xfId="0" applyFont="1" applyFill="1" applyBorder="1" applyAlignment="1">
      <alignment vertical="center"/>
    </xf>
    <xf numFmtId="164" fontId="9" fillId="0" borderId="19" xfId="0" applyNumberFormat="1" applyFont="1" applyFill="1" applyBorder="1" applyAlignment="1">
      <alignment horizontal="center" vertical="top"/>
    </xf>
    <xf numFmtId="0" fontId="19" fillId="0" borderId="19" xfId="0" applyFont="1" applyFill="1" applyBorder="1" applyAlignment="1">
      <alignment horizontal="justify" vertical="top"/>
    </xf>
    <xf numFmtId="164" fontId="19" fillId="0" borderId="20" xfId="0" applyNumberFormat="1" applyFont="1" applyFill="1" applyBorder="1" applyAlignment="1">
      <alignment horizontal="justify" vertical="top"/>
    </xf>
    <xf numFmtId="164" fontId="17" fillId="0" borderId="0" xfId="1" applyFont="1" applyFill="1" applyAlignment="1">
      <alignment horizontal="justify" vertical="center"/>
    </xf>
    <xf numFmtId="0" fontId="17" fillId="0" borderId="0" xfId="0" applyFont="1" applyFill="1" applyBorder="1" applyAlignment="1">
      <alignment horizontal="right" vertical="top"/>
    </xf>
    <xf numFmtId="0" fontId="17" fillId="0" borderId="0" xfId="0" applyFont="1" applyFill="1" applyBorder="1" applyAlignment="1">
      <alignment horizontal="justify" vertical="top"/>
    </xf>
    <xf numFmtId="4" fontId="17" fillId="0" borderId="0" xfId="0" applyNumberFormat="1" applyFont="1" applyFill="1" applyBorder="1" applyAlignment="1">
      <alignment horizontal="justify" vertical="top"/>
    </xf>
    <xf numFmtId="164" fontId="17" fillId="0" borderId="0" xfId="0" applyNumberFormat="1" applyFont="1" applyFill="1" applyBorder="1" applyAlignment="1">
      <alignment horizontal="justify" vertical="top"/>
    </xf>
    <xf numFmtId="0" fontId="13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justify"/>
    </xf>
    <xf numFmtId="0" fontId="20" fillId="0" borderId="0" xfId="0" applyFont="1" applyFill="1" applyAlignment="1">
      <alignment vertical="top"/>
    </xf>
    <xf numFmtId="4" fontId="20" fillId="0" borderId="0" xfId="0" applyNumberFormat="1" applyFont="1" applyFill="1" applyAlignment="1">
      <alignment vertical="top"/>
    </xf>
    <xf numFmtId="164" fontId="20" fillId="0" borderId="21" xfId="0" applyNumberFormat="1" applyFont="1" applyFill="1" applyBorder="1" applyAlignment="1">
      <alignment vertical="top"/>
    </xf>
    <xf numFmtId="164" fontId="4" fillId="0" borderId="0" xfId="0" applyNumberFormat="1" applyFont="1" applyFill="1" applyAlignment="1">
      <alignment horizontal="justify" vertical="center"/>
    </xf>
    <xf numFmtId="0" fontId="3" fillId="0" borderId="0" xfId="0" applyFont="1" applyFill="1" applyAlignment="1">
      <alignment horizontal="center" vertical="top"/>
    </xf>
    <xf numFmtId="4" fontId="3" fillId="0" borderId="0" xfId="0" applyNumberFormat="1" applyFont="1" applyFill="1" applyAlignment="1">
      <alignment horizontal="center" vertical="top"/>
    </xf>
    <xf numFmtId="0" fontId="21" fillId="0" borderId="22" xfId="0" applyFont="1" applyFill="1" applyBorder="1" applyAlignment="1">
      <alignment horizontal="left" vertical="top"/>
    </xf>
    <xf numFmtId="0" fontId="21" fillId="0" borderId="23" xfId="0" applyFont="1" applyFill="1" applyBorder="1" applyAlignment="1">
      <alignment horizontal="left" vertical="top"/>
    </xf>
    <xf numFmtId="0" fontId="21" fillId="0" borderId="24" xfId="0" applyFont="1" applyFill="1" applyBorder="1" applyAlignment="1">
      <alignment horizontal="left" vertical="top"/>
    </xf>
    <xf numFmtId="164" fontId="22" fillId="0" borderId="9" xfId="1" applyFont="1" applyFill="1" applyBorder="1" applyAlignment="1">
      <alignment horizontal="center" vertical="top"/>
    </xf>
    <xf numFmtId="164" fontId="22" fillId="0" borderId="5" xfId="1" applyFont="1" applyFill="1" applyBorder="1" applyAlignment="1">
      <alignment horizontal="center" vertical="top"/>
    </xf>
    <xf numFmtId="0" fontId="23" fillId="0" borderId="0" xfId="0" applyFont="1" applyFill="1" applyAlignment="1">
      <alignment horizontal="justify" vertical="center"/>
    </xf>
    <xf numFmtId="164" fontId="3" fillId="0" borderId="0" xfId="1" applyFont="1" applyFill="1" applyAlignment="1">
      <alignment horizontal="justify" vertical="center"/>
    </xf>
    <xf numFmtId="0" fontId="15" fillId="0" borderId="9" xfId="0" applyFont="1" applyFill="1" applyBorder="1" applyAlignment="1">
      <alignment horizontal="justify" vertical="center"/>
    </xf>
    <xf numFmtId="0" fontId="15" fillId="0" borderId="2" xfId="0" applyFont="1" applyFill="1" applyBorder="1" applyAlignment="1">
      <alignment horizontal="justify" vertical="center"/>
    </xf>
    <xf numFmtId="0" fontId="15" fillId="0" borderId="2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justify" vertical="center"/>
    </xf>
    <xf numFmtId="0" fontId="15" fillId="0" borderId="12" xfId="0" applyFont="1" applyFill="1" applyBorder="1" applyAlignment="1">
      <alignment horizontal="justify" vertical="center"/>
    </xf>
    <xf numFmtId="0" fontId="15" fillId="0" borderId="12" xfId="0" applyFont="1" applyFill="1" applyBorder="1" applyAlignment="1">
      <alignment horizontal="left" vertical="center"/>
    </xf>
    <xf numFmtId="0" fontId="15" fillId="0" borderId="25" xfId="0" applyFont="1" applyFill="1" applyBorder="1" applyAlignment="1">
      <alignment horizontal="left" vertical="center"/>
    </xf>
    <xf numFmtId="0" fontId="15" fillId="0" borderId="25" xfId="0" applyFont="1" applyFill="1" applyBorder="1" applyAlignment="1">
      <alignment horizontal="justify" vertical="center"/>
    </xf>
    <xf numFmtId="0" fontId="15" fillId="0" borderId="11" xfId="0" applyFont="1" applyFill="1" applyBorder="1" applyAlignment="1">
      <alignment horizontal="justify" vertical="top"/>
    </xf>
    <xf numFmtId="0" fontId="15" fillId="0" borderId="12" xfId="0" applyFont="1" applyFill="1" applyBorder="1" applyAlignment="1">
      <alignment horizontal="justify" vertical="top"/>
    </xf>
    <xf numFmtId="0" fontId="15" fillId="0" borderId="1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top"/>
    </xf>
    <xf numFmtId="0" fontId="15" fillId="0" borderId="11" xfId="0" applyFont="1" applyFill="1" applyBorder="1" applyAlignment="1">
      <alignment horizontal="left" vertical="center"/>
    </xf>
    <xf numFmtId="164" fontId="24" fillId="0" borderId="11" xfId="1" applyFont="1" applyFill="1" applyBorder="1" applyAlignment="1">
      <alignment horizontal="center" vertical="center"/>
    </xf>
    <xf numFmtId="164" fontId="24" fillId="0" borderId="25" xfId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left"/>
    </xf>
    <xf numFmtId="164" fontId="25" fillId="0" borderId="11" xfId="0" applyNumberFormat="1" applyFont="1" applyFill="1" applyBorder="1" applyAlignment="1">
      <alignment horizontal="center"/>
    </xf>
    <xf numFmtId="164" fontId="25" fillId="0" borderId="25" xfId="0" applyNumberFormat="1" applyFont="1" applyFill="1" applyBorder="1" applyAlignment="1">
      <alignment horizontal="center"/>
    </xf>
    <xf numFmtId="0" fontId="23" fillId="0" borderId="0" xfId="0" applyFont="1" applyFill="1"/>
    <xf numFmtId="164" fontId="3" fillId="0" borderId="0" xfId="1" applyFont="1" applyFill="1"/>
    <xf numFmtId="4" fontId="3" fillId="0" borderId="12" xfId="1" applyNumberFormat="1" applyFont="1" applyFill="1" applyBorder="1" applyAlignment="1">
      <alignment horizontal="justify" vertical="center"/>
    </xf>
    <xf numFmtId="0" fontId="15" fillId="0" borderId="25" xfId="0" applyFont="1" applyFill="1" applyBorder="1" applyAlignment="1">
      <alignment vertical="center"/>
    </xf>
    <xf numFmtId="0" fontId="23" fillId="0" borderId="0" xfId="0" applyFont="1" applyFill="1" applyAlignment="1">
      <alignment horizontal="justify" vertical="top"/>
    </xf>
    <xf numFmtId="0" fontId="15" fillId="0" borderId="13" xfId="0" applyFont="1" applyFill="1" applyBorder="1" applyAlignment="1">
      <alignment horizontal="justify" vertical="center"/>
    </xf>
    <xf numFmtId="0" fontId="15" fillId="0" borderId="7" xfId="0" applyFont="1" applyFill="1" applyBorder="1" applyAlignment="1">
      <alignment horizontal="justify" vertical="center"/>
    </xf>
    <xf numFmtId="0" fontId="15" fillId="0" borderId="8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justify" vertical="top"/>
    </xf>
    <xf numFmtId="0" fontId="20" fillId="0" borderId="0" xfId="0" applyFont="1" applyFill="1" applyAlignment="1">
      <alignment horizontal="center" vertical="top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justify" vertical="center"/>
    </xf>
    <xf numFmtId="4" fontId="3" fillId="0" borderId="15" xfId="0" applyNumberFormat="1" applyFont="1" applyFill="1" applyBorder="1" applyAlignment="1">
      <alignment horizontal="justify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vertical="top"/>
    </xf>
    <xf numFmtId="0" fontId="3" fillId="0" borderId="4" xfId="0" applyFont="1" applyFill="1" applyBorder="1" applyAlignment="1">
      <alignment vertical="top"/>
    </xf>
    <xf numFmtId="0" fontId="3" fillId="0" borderId="12" xfId="0" applyFont="1" applyFill="1" applyBorder="1" applyAlignment="1">
      <alignment horizontal="center" vertical="top"/>
    </xf>
    <xf numFmtId="4" fontId="3" fillId="0" borderId="12" xfId="0" applyNumberFormat="1" applyFont="1" applyFill="1" applyBorder="1" applyAlignment="1">
      <alignment horizontal="center" vertical="top"/>
    </xf>
    <xf numFmtId="0" fontId="3" fillId="0" borderId="29" xfId="0" applyFont="1" applyFill="1" applyBorder="1" applyAlignment="1">
      <alignment vertical="top"/>
    </xf>
    <xf numFmtId="0" fontId="3" fillId="0" borderId="30" xfId="0" applyFont="1" applyFill="1" applyBorder="1" applyAlignment="1">
      <alignment vertical="top"/>
    </xf>
    <xf numFmtId="0" fontId="3" fillId="0" borderId="31" xfId="0" applyFont="1" applyFill="1" applyBorder="1" applyAlignment="1">
      <alignment vertical="top"/>
    </xf>
    <xf numFmtId="0" fontId="3" fillId="0" borderId="32" xfId="0" applyFont="1" applyFill="1" applyBorder="1" applyAlignment="1">
      <alignment vertical="top"/>
    </xf>
    <xf numFmtId="0" fontId="3" fillId="0" borderId="33" xfId="0" applyFont="1" applyFill="1" applyBorder="1" applyAlignment="1">
      <alignment vertical="top"/>
    </xf>
    <xf numFmtId="0" fontId="3" fillId="0" borderId="34" xfId="0" applyFont="1" applyFill="1" applyBorder="1" applyAlignment="1">
      <alignment vertical="top"/>
    </xf>
    <xf numFmtId="0" fontId="3" fillId="0" borderId="35" xfId="0" applyFont="1" applyFill="1" applyBorder="1" applyAlignment="1">
      <alignment vertical="top"/>
    </xf>
    <xf numFmtId="0" fontId="3" fillId="0" borderId="36" xfId="0" applyFont="1" applyFill="1" applyBorder="1" applyAlignment="1">
      <alignment vertical="top"/>
    </xf>
    <xf numFmtId="0" fontId="3" fillId="0" borderId="26" xfId="0" applyFont="1" applyFill="1" applyBorder="1" applyAlignment="1">
      <alignment horizontal="left" vertical="top"/>
    </xf>
    <xf numFmtId="0" fontId="3" fillId="0" borderId="27" xfId="0" applyFont="1" applyFill="1" applyBorder="1" applyAlignment="1">
      <alignment horizontal="left" vertical="top"/>
    </xf>
    <xf numFmtId="0" fontId="3" fillId="0" borderId="19" xfId="0" applyFont="1" applyFill="1" applyBorder="1" applyAlignment="1">
      <alignment horizontal="left" vertical="top"/>
    </xf>
    <xf numFmtId="164" fontId="3" fillId="0" borderId="37" xfId="1" applyFont="1" applyFill="1" applyBorder="1" applyAlignment="1">
      <alignment horizontal="center" vertical="top"/>
    </xf>
    <xf numFmtId="0" fontId="3" fillId="0" borderId="37" xfId="0" applyFont="1" applyFill="1" applyBorder="1" applyAlignment="1">
      <alignment horizontal="left" vertical="top"/>
    </xf>
    <xf numFmtId="0" fontId="3" fillId="0" borderId="38" xfId="0" applyFont="1" applyFill="1" applyBorder="1" applyAlignment="1">
      <alignment horizontal="left" vertical="top"/>
    </xf>
    <xf numFmtId="0" fontId="3" fillId="0" borderId="26" xfId="0" applyFont="1" applyFill="1" applyBorder="1" applyAlignment="1">
      <alignment horizontal="center" vertical="top"/>
    </xf>
    <xf numFmtId="0" fontId="3" fillId="0" borderId="27" xfId="0" applyFont="1" applyFill="1" applyBorder="1" applyAlignment="1">
      <alignment horizontal="center" vertical="top"/>
    </xf>
    <xf numFmtId="0" fontId="3" fillId="0" borderId="19" xfId="0" applyFont="1" applyFill="1" applyBorder="1" applyAlignment="1">
      <alignment horizontal="justify" vertical="top"/>
    </xf>
    <xf numFmtId="4" fontId="3" fillId="0" borderId="37" xfId="0" applyNumberFormat="1" applyFont="1" applyFill="1" applyBorder="1" applyAlignment="1">
      <alignment horizontal="justify" vertical="top"/>
    </xf>
    <xf numFmtId="0" fontId="3" fillId="0" borderId="38" xfId="0" applyFont="1" applyFill="1" applyBorder="1" applyAlignment="1">
      <alignment horizontal="center" vertical="top"/>
    </xf>
    <xf numFmtId="0" fontId="3" fillId="0" borderId="26" xfId="0" applyFont="1" applyFill="1" applyBorder="1" applyAlignment="1">
      <alignment vertical="top"/>
    </xf>
    <xf numFmtId="0" fontId="3" fillId="0" borderId="27" xfId="0" applyFont="1" applyFill="1" applyBorder="1" applyAlignment="1">
      <alignment vertical="top"/>
    </xf>
    <xf numFmtId="0" fontId="3" fillId="0" borderId="39" xfId="0" applyFont="1" applyFill="1" applyBorder="1" applyAlignment="1">
      <alignment horizontal="center" vertical="top"/>
    </xf>
    <xf numFmtId="4" fontId="3" fillId="0" borderId="39" xfId="0" applyNumberFormat="1" applyFont="1" applyFill="1" applyBorder="1" applyAlignment="1">
      <alignment horizontal="center" vertical="top"/>
    </xf>
    <xf numFmtId="0" fontId="3" fillId="0" borderId="37" xfId="0" applyFont="1" applyFill="1" applyBorder="1" applyAlignment="1">
      <alignment vertical="top"/>
    </xf>
    <xf numFmtId="0" fontId="3" fillId="0" borderId="38" xfId="0" applyFont="1" applyFill="1" applyBorder="1" applyAlignment="1">
      <alignment vertical="top"/>
    </xf>
    <xf numFmtId="0" fontId="3" fillId="0" borderId="0" xfId="0" applyFont="1" applyFill="1" applyBorder="1" applyAlignment="1">
      <alignment horizontal="right" vertical="top"/>
    </xf>
    <xf numFmtId="4" fontId="3" fillId="0" borderId="0" xfId="1" applyNumberFormat="1" applyFont="1" applyFill="1" applyAlignment="1">
      <alignment horizontal="justify" vertical="top"/>
    </xf>
    <xf numFmtId="0" fontId="3" fillId="0" borderId="0" xfId="0" applyFont="1" applyFill="1" applyAlignment="1">
      <alignment vertical="top"/>
    </xf>
    <xf numFmtId="4" fontId="3" fillId="0" borderId="0" xfId="0" applyNumberFormat="1" applyFont="1" applyFill="1" applyAlignment="1">
      <alignment horizontal="justify" vertical="center"/>
    </xf>
  </cellXfs>
  <cellStyles count="4"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73;&#1097;&#1080;&#1081;%20&#1086;&#1073;&#1084;&#1077;&#1085;/&#1044;&#1083;&#1103;%20&#1052;&#1072;&#1088;&#1082;&#1077;&#1083;&#1086;&#1074;&#1086;&#1081;%20&#1053;&#1072;&#1089;&#1090;&#1080;/&#1086;&#1090;&#1095;&#1077;&#1090;&#1099;%202016/&#1040;&#1075;&#1072;&#1092;&#1086;&#1085;%20&#1054;&#1058;&#1063;&#1045;&#1058;&#1067;%2037%20&#1076;&#1086;&#1084;&#1086;&#1074;_20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Белин 104_5_2 кат"/>
      <sheetName val="БПокров 35а_2а кат"/>
      <sheetName val="БПокров 73 2 кат"/>
      <sheetName val="Волод11 2 кат"/>
      <sheetName val="МГорьк 142 1 кат_"/>
      <sheetName val="МГорьк 142а 2 кат"/>
      <sheetName val="МГорьк 144-2 кат"/>
      <sheetName val="МГорьк 146 1 кат"/>
      <sheetName val="МГорьк 148 2 кат"/>
      <sheetName val="МГорьк 184_2 и 2а кат"/>
      <sheetName val="Груз12Б 5 кат"/>
      <sheetName val="Дальняя 7 4 кат"/>
      <sheetName val="Залом 5_4 кат"/>
      <sheetName val="Звезд3 2 кат"/>
      <sheetName val="звезд5_2 кат"/>
      <sheetName val="Звезд 7_2 кат"/>
      <sheetName val="Звезд 9 2 кат"/>
      <sheetName val="Звезд 9_1_2 кат"/>
      <sheetName val="Ильин 151_4 кат"/>
      <sheetName val="Ильин 168_2  4 кат"/>
      <sheetName val="Нестр 35 5 кат"/>
      <sheetName val="Нижег 37_33А 4 кат"/>
      <sheetName val="Ошар 58 2а кат"/>
      <sheetName val="Поч овр 3 4 кат"/>
      <sheetName val="Поч овр 4_ 4 кат"/>
      <sheetName val="Поч овр7  4 кат"/>
      <sheetName val="Поч овр 5"/>
      <sheetName val="Поч овр 9  4 кат"/>
      <sheetName val="Род 17_4_2 кат"/>
      <sheetName val="плСвободы 4  4 кат (больше)и 2 "/>
      <sheetName val="Ульян 12 4 кат"/>
      <sheetName val="Усил 1_4   2а кат "/>
      <sheetName val="усил  2_2  2а кат"/>
      <sheetName val="Усил 4_2 кат"/>
      <sheetName val="Лопат 10  1 кат"/>
      <sheetName val="Нижегородская 3 4 кат"/>
      <sheetName val="Провиант  20   2 кат"/>
      <sheetName val="Родионова, 11_2 кат"/>
      <sheetName val="% старый"/>
      <sheetName val="% для расчета 2016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6">
          <cell r="E6">
            <v>5.1048394004282658</v>
          </cell>
        </row>
        <row r="7">
          <cell r="E7">
            <v>50.525995717344742</v>
          </cell>
        </row>
        <row r="8">
          <cell r="E8">
            <v>44.36916488222699</v>
          </cell>
        </row>
      </sheetData>
      <sheetData sheetId="4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2:P464"/>
  <sheetViews>
    <sheetView tabSelected="1" view="pageBreakPreview" zoomScaleNormal="100" zoomScaleSheetLayoutView="100" workbookViewId="0">
      <selection activeCell="B93" sqref="B93"/>
    </sheetView>
  </sheetViews>
  <sheetFormatPr defaultColWidth="9.140625" defaultRowHeight="16.5"/>
  <cols>
    <col min="1" max="1" width="21" style="2" customWidth="1"/>
    <col min="2" max="2" width="17.7109375" style="2" customWidth="1"/>
    <col min="3" max="3" width="14" style="2" bestFit="1" customWidth="1"/>
    <col min="4" max="4" width="13.5703125" style="19" customWidth="1"/>
    <col min="5" max="5" width="19" style="2" customWidth="1"/>
    <col min="6" max="6" width="16" style="2" bestFit="1" customWidth="1"/>
    <col min="7" max="7" width="19.5703125" style="2" customWidth="1"/>
    <col min="8" max="8" width="13.140625" style="2" bestFit="1" customWidth="1"/>
    <col min="9" max="9" width="3.28515625" style="3" customWidth="1"/>
    <col min="10" max="10" width="10.28515625" style="3" customWidth="1"/>
    <col min="11" max="11" width="5.42578125" style="3" bestFit="1" customWidth="1"/>
    <col min="12" max="12" width="5.28515625" style="4" bestFit="1" customWidth="1"/>
    <col min="13" max="13" width="9.5703125" style="5" bestFit="1" customWidth="1"/>
    <col min="14" max="14" width="10.42578125" style="5" customWidth="1"/>
    <col min="15" max="15" width="10.85546875" style="3" customWidth="1"/>
    <col min="16" max="16" width="9.140625" style="3"/>
    <col min="17" max="16384" width="9.140625" style="2"/>
  </cols>
  <sheetData>
    <row r="2" spans="1:16" ht="23.25">
      <c r="A2" s="1" t="s">
        <v>0</v>
      </c>
      <c r="B2" s="1"/>
      <c r="C2" s="1"/>
      <c r="D2" s="1"/>
      <c r="E2" s="1"/>
      <c r="F2" s="1"/>
      <c r="G2" s="1"/>
    </row>
    <row r="3" spans="1:16" s="7" customFormat="1" ht="18">
      <c r="A3" s="6" t="s">
        <v>1</v>
      </c>
      <c r="B3" s="6"/>
      <c r="C3" s="6"/>
      <c r="D3" s="6"/>
      <c r="E3" s="6"/>
      <c r="F3" s="6"/>
      <c r="G3" s="6"/>
      <c r="I3" s="3"/>
      <c r="J3" s="3"/>
      <c r="K3" s="3"/>
      <c r="L3" s="4"/>
      <c r="M3" s="5"/>
      <c r="N3" s="5"/>
      <c r="O3" s="3"/>
      <c r="P3" s="3"/>
    </row>
    <row r="4" spans="1:16" s="7" customFormat="1" ht="20.25">
      <c r="A4" s="8" t="s">
        <v>2</v>
      </c>
      <c r="B4" s="8"/>
      <c r="C4" s="8"/>
      <c r="D4" s="8"/>
      <c r="E4" s="8"/>
      <c r="F4" s="8"/>
      <c r="G4" s="8"/>
      <c r="I4" s="3"/>
      <c r="J4" s="3"/>
      <c r="K4" s="3"/>
      <c r="L4" s="4"/>
      <c r="M4" s="5"/>
      <c r="N4" s="5"/>
      <c r="O4" s="3"/>
      <c r="P4" s="3"/>
    </row>
    <row r="5" spans="1:16" s="10" customFormat="1" ht="20.25">
      <c r="A5" s="9" t="s">
        <v>3</v>
      </c>
      <c r="B5" s="9"/>
      <c r="C5" s="9"/>
      <c r="D5" s="9"/>
      <c r="E5" s="9"/>
      <c r="F5" s="9"/>
      <c r="G5" s="9"/>
      <c r="I5" s="11"/>
      <c r="J5" s="11"/>
      <c r="K5" s="11"/>
      <c r="L5" s="12"/>
      <c r="M5" s="13"/>
      <c r="N5" s="13"/>
      <c r="O5" s="11"/>
      <c r="P5" s="11"/>
    </row>
    <row r="7" spans="1:16" s="14" customFormat="1" ht="15.75">
      <c r="A7" s="14" t="s">
        <v>4</v>
      </c>
      <c r="B7" s="15">
        <v>1982</v>
      </c>
      <c r="C7" s="14" t="s">
        <v>5</v>
      </c>
      <c r="D7" s="16"/>
      <c r="I7" s="3"/>
      <c r="J7" s="3"/>
      <c r="K7" s="3"/>
      <c r="L7" s="4"/>
      <c r="M7" s="5"/>
      <c r="N7" s="5"/>
      <c r="O7" s="3"/>
      <c r="P7" s="3"/>
    </row>
    <row r="8" spans="1:16" s="14" customFormat="1" ht="15.75">
      <c r="A8" s="14" t="s">
        <v>6</v>
      </c>
      <c r="B8" s="17">
        <v>15276.9</v>
      </c>
      <c r="C8" s="14" t="s">
        <v>7</v>
      </c>
      <c r="D8" s="16"/>
      <c r="I8" s="3"/>
      <c r="J8" s="3"/>
      <c r="K8" s="3"/>
      <c r="L8" s="4"/>
      <c r="M8" s="5"/>
      <c r="N8" s="5"/>
      <c r="O8" s="3"/>
      <c r="P8" s="3"/>
    </row>
    <row r="9" spans="1:16" s="14" customFormat="1" ht="15.75">
      <c r="A9" s="14" t="s">
        <v>8</v>
      </c>
      <c r="B9" s="14" t="s">
        <v>9</v>
      </c>
      <c r="D9" s="16"/>
      <c r="I9" s="3"/>
      <c r="J9" s="3"/>
      <c r="K9" s="3"/>
      <c r="L9" s="4"/>
      <c r="M9" s="5"/>
      <c r="N9" s="5"/>
      <c r="O9" s="3"/>
      <c r="P9" s="3"/>
    </row>
    <row r="10" spans="1:16" s="14" customFormat="1" ht="15.75">
      <c r="B10" s="14" t="s">
        <v>10</v>
      </c>
      <c r="D10" s="16"/>
      <c r="I10" s="3"/>
      <c r="J10" s="3"/>
      <c r="K10" s="3"/>
      <c r="L10" s="4"/>
      <c r="M10" s="5"/>
      <c r="N10" s="5"/>
      <c r="O10" s="3"/>
      <c r="P10" s="3"/>
    </row>
    <row r="12" spans="1:16" s="14" customFormat="1" ht="15.75">
      <c r="A12" s="14" t="s">
        <v>11</v>
      </c>
      <c r="D12" s="16" t="s">
        <v>12</v>
      </c>
      <c r="I12" s="3"/>
      <c r="J12" s="3"/>
      <c r="K12" s="3"/>
      <c r="L12" s="4"/>
      <c r="M12" s="5"/>
      <c r="N12" s="5"/>
      <c r="O12" s="3"/>
      <c r="P12" s="3"/>
    </row>
    <row r="13" spans="1:16" s="14" customFormat="1" ht="15.75">
      <c r="A13" s="14" t="s">
        <v>13</v>
      </c>
      <c r="D13" s="16"/>
      <c r="I13" s="3"/>
      <c r="J13" s="18"/>
      <c r="K13" s="3"/>
      <c r="L13" s="4"/>
      <c r="M13" s="5"/>
      <c r="N13" s="5"/>
      <c r="O13" s="3"/>
      <c r="P13" s="3"/>
    </row>
    <row r="15" spans="1:16">
      <c r="A15" s="2" t="s">
        <v>14</v>
      </c>
      <c r="P15" s="18"/>
    </row>
    <row r="16" spans="1:16">
      <c r="A16" s="2" t="s">
        <v>15</v>
      </c>
      <c r="O16" s="18"/>
      <c r="P16" s="18"/>
    </row>
    <row r="17" spans="1:16">
      <c r="O17" s="18"/>
    </row>
    <row r="18" spans="1:16" ht="20.25">
      <c r="A18" s="20" t="s">
        <v>16</v>
      </c>
      <c r="B18" s="20"/>
      <c r="C18" s="20"/>
      <c r="D18" s="20"/>
      <c r="E18" s="20"/>
      <c r="F18" s="20"/>
      <c r="G18" s="20"/>
      <c r="O18" s="18"/>
    </row>
    <row r="19" spans="1:16" s="14" customFormat="1" ht="15.75">
      <c r="A19" s="14" t="s">
        <v>17</v>
      </c>
      <c r="D19" s="16"/>
      <c r="I19" s="3"/>
      <c r="J19" s="3"/>
      <c r="K19" s="3"/>
      <c r="L19" s="4"/>
      <c r="M19" s="5"/>
      <c r="N19" s="5"/>
      <c r="O19" s="3"/>
      <c r="P19" s="3"/>
    </row>
    <row r="20" spans="1:16" ht="17.25" thickBot="1">
      <c r="O20" s="18"/>
    </row>
    <row r="21" spans="1:16" s="32" customFormat="1" ht="49.5">
      <c r="A21" s="21" t="s">
        <v>18</v>
      </c>
      <c r="B21" s="22" t="s">
        <v>19</v>
      </c>
      <c r="C21" s="22" t="s">
        <v>20</v>
      </c>
      <c r="D21" s="23" t="s">
        <v>21</v>
      </c>
      <c r="E21" s="24"/>
      <c r="F21" s="25" t="s">
        <v>22</v>
      </c>
      <c r="G21" s="26" t="s">
        <v>23</v>
      </c>
      <c r="H21" s="27"/>
      <c r="I21" s="28"/>
      <c r="J21" s="29"/>
      <c r="K21" s="29"/>
      <c r="L21" s="30"/>
      <c r="M21" s="31"/>
      <c r="N21" s="31"/>
      <c r="O21" s="29"/>
      <c r="P21" s="29"/>
    </row>
    <row r="22" spans="1:16" s="29" customFormat="1" ht="38.25" customHeight="1" thickBot="1">
      <c r="A22" s="33"/>
      <c r="B22" s="34" t="s">
        <v>24</v>
      </c>
      <c r="C22" s="34" t="s">
        <v>24</v>
      </c>
      <c r="D22" s="35" t="s">
        <v>25</v>
      </c>
      <c r="E22" s="34" t="s">
        <v>26</v>
      </c>
      <c r="F22" s="36" t="s">
        <v>27</v>
      </c>
      <c r="G22" s="37" t="s">
        <v>28</v>
      </c>
      <c r="H22" s="28"/>
      <c r="I22" s="28"/>
      <c r="L22" s="30"/>
      <c r="M22" s="31"/>
      <c r="N22" s="31"/>
    </row>
    <row r="23" spans="1:16" s="32" customFormat="1" ht="33">
      <c r="A23" s="38" t="s">
        <v>29</v>
      </c>
      <c r="B23" s="39">
        <v>4242912.74</v>
      </c>
      <c r="C23" s="39">
        <v>4024942.3874235684</v>
      </c>
      <c r="D23" s="39">
        <v>818495.44999999972</v>
      </c>
      <c r="E23" s="40">
        <f>B23-C23</f>
        <v>217970.35257643182</v>
      </c>
      <c r="F23" s="40">
        <f>D23+B23-C23</f>
        <v>1036465.8025764311</v>
      </c>
      <c r="G23" s="41">
        <v>0</v>
      </c>
      <c r="H23" s="27"/>
      <c r="I23" s="28"/>
      <c r="J23" s="29"/>
      <c r="K23" s="29"/>
      <c r="L23" s="30"/>
      <c r="M23" s="31"/>
      <c r="N23" s="31"/>
      <c r="O23" s="29"/>
      <c r="P23" s="29"/>
    </row>
    <row r="24" spans="1:16" s="32" customFormat="1">
      <c r="A24" s="42" t="s">
        <v>30</v>
      </c>
      <c r="B24" s="43">
        <v>1028695.03</v>
      </c>
      <c r="C24" s="43">
        <v>975817.9</v>
      </c>
      <c r="D24" s="43">
        <v>220833.32000000018</v>
      </c>
      <c r="E24" s="44">
        <f t="shared" ref="E24:E26" si="0">B24-C24</f>
        <v>52877.130000000005</v>
      </c>
      <c r="F24" s="44">
        <f>D24+B24-C24</f>
        <v>273710.45000000007</v>
      </c>
      <c r="G24" s="45">
        <f>C24-D104</f>
        <v>-1446676.2400000002</v>
      </c>
      <c r="H24" s="27"/>
      <c r="I24" s="28"/>
      <c r="J24" s="29"/>
      <c r="K24" s="29"/>
      <c r="L24" s="30"/>
      <c r="M24" s="31"/>
      <c r="N24" s="31"/>
      <c r="O24" s="29"/>
      <c r="P24" s="29"/>
    </row>
    <row r="25" spans="1:16" s="32" customFormat="1">
      <c r="A25" s="42" t="s">
        <v>31</v>
      </c>
      <c r="B25" s="43">
        <v>0</v>
      </c>
      <c r="C25" s="43">
        <v>1008.22</v>
      </c>
      <c r="D25" s="43">
        <v>38353.870000000024</v>
      </c>
      <c r="E25" s="44">
        <f t="shared" si="0"/>
        <v>-1008.22</v>
      </c>
      <c r="F25" s="44">
        <f>D25+B25-C25</f>
        <v>37345.650000000023</v>
      </c>
      <c r="G25" s="45">
        <f>C25-D110</f>
        <v>-178319.05</v>
      </c>
      <c r="H25" s="27"/>
      <c r="I25" s="28"/>
      <c r="J25" s="29"/>
      <c r="K25" s="29"/>
      <c r="L25" s="30"/>
      <c r="M25" s="31"/>
      <c r="N25" s="31"/>
      <c r="O25" s="29"/>
      <c r="P25" s="29"/>
    </row>
    <row r="26" spans="1:16" s="32" customFormat="1" ht="17.25" thickBot="1">
      <c r="A26" s="46" t="s">
        <v>32</v>
      </c>
      <c r="B26" s="47">
        <v>331996.58</v>
      </c>
      <c r="C26" s="47">
        <v>314940.98257643159</v>
      </c>
      <c r="D26" s="47">
        <v>66170.659999999974</v>
      </c>
      <c r="E26" s="48">
        <f t="shared" si="0"/>
        <v>17055.597423568426</v>
      </c>
      <c r="F26" s="48">
        <f>D26+B26-C26</f>
        <v>83226.257423568401</v>
      </c>
      <c r="G26" s="49">
        <v>0</v>
      </c>
      <c r="H26" s="27"/>
      <c r="I26" s="28"/>
      <c r="J26" s="29"/>
      <c r="K26" s="29"/>
      <c r="L26" s="30"/>
      <c r="M26" s="31"/>
      <c r="N26" s="31"/>
      <c r="O26" s="29"/>
      <c r="P26" s="29"/>
    </row>
    <row r="27" spans="1:16" s="32" customFormat="1">
      <c r="A27" s="50" t="s">
        <v>33</v>
      </c>
      <c r="B27" s="50"/>
      <c r="C27" s="50"/>
      <c r="D27" s="51"/>
      <c r="E27" s="27"/>
      <c r="F27" s="27"/>
      <c r="G27" s="27"/>
      <c r="H27" s="27"/>
      <c r="I27" s="28"/>
      <c r="J27" s="29"/>
      <c r="K27" s="29"/>
      <c r="L27" s="30"/>
      <c r="M27" s="31"/>
      <c r="N27" s="31"/>
      <c r="O27" s="29"/>
      <c r="P27" s="29"/>
    </row>
    <row r="28" spans="1:16" s="32" customFormat="1">
      <c r="A28" s="52"/>
      <c r="B28" s="52"/>
      <c r="C28" s="53"/>
      <c r="D28" s="51"/>
      <c r="E28" s="27"/>
      <c r="F28" s="53"/>
      <c r="G28" s="27"/>
      <c r="H28" s="27"/>
      <c r="I28" s="28"/>
      <c r="J28" s="29"/>
      <c r="K28" s="29"/>
      <c r="L28" s="30"/>
      <c r="M28" s="31"/>
      <c r="N28" s="31"/>
      <c r="O28" s="29"/>
      <c r="P28" s="29"/>
    </row>
    <row r="29" spans="1:16" s="60" customFormat="1">
      <c r="A29" s="54" t="s">
        <v>34</v>
      </c>
      <c r="B29" s="54"/>
      <c r="C29" s="54"/>
      <c r="D29" s="54"/>
      <c r="E29" s="54"/>
      <c r="F29" s="54"/>
      <c r="G29" s="54"/>
      <c r="H29" s="55"/>
      <c r="I29" s="56"/>
      <c r="J29" s="57"/>
      <c r="K29" s="57"/>
      <c r="L29" s="58"/>
      <c r="M29" s="59"/>
      <c r="N29" s="59"/>
      <c r="O29" s="57"/>
      <c r="P29" s="57"/>
    </row>
    <row r="30" spans="1:16" s="32" customFormat="1" ht="17.25" thickBot="1">
      <c r="A30" s="27"/>
      <c r="B30" s="27"/>
      <c r="C30" s="27"/>
      <c r="D30" s="51"/>
      <c r="E30" s="27"/>
      <c r="F30" s="27"/>
      <c r="G30" s="27"/>
      <c r="H30" s="27"/>
      <c r="I30" s="28"/>
      <c r="J30" s="29"/>
      <c r="K30" s="29"/>
      <c r="L30" s="30"/>
      <c r="M30" s="31"/>
      <c r="N30" s="31"/>
      <c r="O30" s="29"/>
      <c r="P30" s="29"/>
    </row>
    <row r="31" spans="1:16" s="32" customFormat="1" ht="49.5">
      <c r="A31" s="61" t="s">
        <v>35</v>
      </c>
      <c r="B31" s="62" t="s">
        <v>36</v>
      </c>
      <c r="C31" s="62" t="s">
        <v>37</v>
      </c>
      <c r="D31" s="63" t="s">
        <v>38</v>
      </c>
      <c r="E31" s="64" t="s">
        <v>39</v>
      </c>
      <c r="F31" s="27"/>
      <c r="G31" s="27"/>
      <c r="H31" s="27"/>
      <c r="I31" s="28"/>
      <c r="J31" s="29"/>
      <c r="K31" s="29"/>
      <c r="L31" s="30"/>
      <c r="M31" s="31"/>
      <c r="N31" s="31"/>
      <c r="O31" s="29"/>
      <c r="P31" s="29"/>
    </row>
    <row r="32" spans="1:16" s="69" customFormat="1" ht="24" customHeight="1">
      <c r="A32" s="65" t="s">
        <v>40</v>
      </c>
      <c r="B32" s="65" t="s">
        <v>41</v>
      </c>
      <c r="C32" s="66">
        <v>5940</v>
      </c>
      <c r="D32" s="67">
        <v>0</v>
      </c>
      <c r="E32" s="67">
        <v>0</v>
      </c>
      <c r="F32" s="68"/>
      <c r="G32" s="68"/>
      <c r="H32" s="68"/>
      <c r="I32" s="28"/>
      <c r="J32" s="29"/>
      <c r="K32" s="29"/>
      <c r="L32" s="30"/>
      <c r="M32" s="31"/>
      <c r="N32" s="31"/>
      <c r="O32" s="29"/>
      <c r="P32" s="29"/>
    </row>
    <row r="33" spans="1:16" s="73" customFormat="1" ht="25.5">
      <c r="A33" s="65" t="s">
        <v>42</v>
      </c>
      <c r="B33" s="65" t="s">
        <v>43</v>
      </c>
      <c r="C33" s="66">
        <v>11859.21</v>
      </c>
      <c r="D33" s="67">
        <v>0</v>
      </c>
      <c r="E33" s="67">
        <v>0</v>
      </c>
      <c r="F33" s="70"/>
      <c r="G33" s="70"/>
      <c r="H33" s="70"/>
      <c r="I33" s="71"/>
      <c r="J33" s="30"/>
      <c r="K33" s="30"/>
      <c r="L33" s="30"/>
      <c r="M33" s="72"/>
      <c r="N33" s="72"/>
      <c r="O33" s="30"/>
      <c r="P33" s="30"/>
    </row>
    <row r="34" spans="1:16" s="69" customFormat="1" ht="12.75">
      <c r="A34" s="65" t="s">
        <v>44</v>
      </c>
      <c r="B34" s="65" t="s">
        <v>45</v>
      </c>
      <c r="C34" s="66">
        <v>8544.42</v>
      </c>
      <c r="D34" s="67">
        <v>0</v>
      </c>
      <c r="E34" s="67">
        <v>0</v>
      </c>
      <c r="F34" s="68"/>
      <c r="G34" s="68"/>
      <c r="H34" s="68"/>
      <c r="I34" s="28"/>
      <c r="J34" s="29"/>
      <c r="K34" s="29"/>
      <c r="L34" s="30"/>
      <c r="M34" s="31"/>
      <c r="N34" s="31"/>
      <c r="O34" s="29"/>
      <c r="P34" s="29"/>
    </row>
    <row r="35" spans="1:16" s="69" customFormat="1" ht="25.5">
      <c r="A35" s="65" t="s">
        <v>46</v>
      </c>
      <c r="B35" s="65" t="s">
        <v>47</v>
      </c>
      <c r="C35" s="66">
        <v>1306.8</v>
      </c>
      <c r="D35" s="67">
        <v>0</v>
      </c>
      <c r="E35" s="67">
        <v>0</v>
      </c>
      <c r="F35" s="68"/>
      <c r="G35" s="68"/>
      <c r="H35" s="68"/>
      <c r="I35" s="28"/>
      <c r="J35" s="29"/>
      <c r="K35" s="29"/>
      <c r="L35" s="30"/>
      <c r="M35" s="31"/>
      <c r="N35" s="31"/>
      <c r="O35" s="29"/>
      <c r="P35" s="29"/>
    </row>
    <row r="36" spans="1:16" s="69" customFormat="1" ht="12.75">
      <c r="A36" s="65" t="s">
        <v>48</v>
      </c>
      <c r="B36" s="65" t="s">
        <v>49</v>
      </c>
      <c r="C36" s="66">
        <v>7694.0060171641808</v>
      </c>
      <c r="D36" s="67">
        <v>0</v>
      </c>
      <c r="E36" s="67">
        <v>0</v>
      </c>
      <c r="F36" s="68"/>
      <c r="G36" s="68"/>
      <c r="H36" s="68"/>
      <c r="I36" s="28"/>
      <c r="J36" s="29"/>
      <c r="K36" s="29"/>
      <c r="L36" s="30"/>
      <c r="M36" s="31"/>
      <c r="N36" s="31"/>
      <c r="O36" s="29"/>
      <c r="P36" s="29"/>
    </row>
    <row r="37" spans="1:16" s="69" customFormat="1" ht="12.75">
      <c r="A37" s="65" t="s">
        <v>50</v>
      </c>
      <c r="B37" s="65" t="s">
        <v>51</v>
      </c>
      <c r="C37" s="66">
        <v>1197.0000000000002</v>
      </c>
      <c r="D37" s="67">
        <v>0</v>
      </c>
      <c r="E37" s="67">
        <v>0</v>
      </c>
      <c r="F37" s="68"/>
      <c r="G37" s="68"/>
      <c r="H37" s="68"/>
      <c r="I37" s="28"/>
      <c r="J37" s="29"/>
      <c r="K37" s="29"/>
      <c r="L37" s="30"/>
      <c r="M37" s="31"/>
      <c r="N37" s="31"/>
      <c r="O37" s="29"/>
      <c r="P37" s="29"/>
    </row>
    <row r="38" spans="1:16" s="69" customFormat="1" ht="13.5" thickBot="1">
      <c r="A38" s="65" t="s">
        <v>52</v>
      </c>
      <c r="B38" s="65" t="s">
        <v>53</v>
      </c>
      <c r="C38" s="66">
        <v>1069.1999999999998</v>
      </c>
      <c r="D38" s="67">
        <v>0</v>
      </c>
      <c r="E38" s="67">
        <v>0</v>
      </c>
      <c r="F38" s="68"/>
      <c r="G38" s="68"/>
      <c r="H38" s="68"/>
      <c r="I38" s="28"/>
      <c r="J38" s="29"/>
      <c r="K38" s="29"/>
      <c r="L38" s="30"/>
      <c r="M38" s="31"/>
      <c r="N38" s="31"/>
      <c r="O38" s="29"/>
      <c r="P38" s="29"/>
    </row>
    <row r="39" spans="1:16" s="69" customFormat="1" ht="17.25" thickBot="1">
      <c r="A39" s="74" t="s">
        <v>54</v>
      </c>
      <c r="B39" s="75"/>
      <c r="C39" s="76">
        <v>37610.639999999999</v>
      </c>
      <c r="D39" s="77"/>
      <c r="E39" s="78">
        <v>0</v>
      </c>
      <c r="F39" s="68"/>
      <c r="G39" s="68"/>
      <c r="H39" s="68"/>
      <c r="I39" s="68"/>
      <c r="L39" s="73"/>
      <c r="M39" s="79"/>
      <c r="N39" s="79"/>
    </row>
    <row r="40" spans="1:16" s="69" customFormat="1" ht="12.75">
      <c r="A40" s="80"/>
      <c r="B40" s="81"/>
      <c r="C40" s="81"/>
      <c r="D40" s="82"/>
      <c r="E40" s="83"/>
      <c r="F40" s="68"/>
      <c r="G40" s="68"/>
      <c r="H40" s="68"/>
      <c r="I40" s="28"/>
      <c r="J40" s="29"/>
      <c r="K40" s="29"/>
      <c r="L40" s="30"/>
      <c r="M40" s="31"/>
      <c r="N40" s="31"/>
      <c r="O40" s="29"/>
      <c r="P40" s="29"/>
    </row>
    <row r="41" spans="1:16" s="32" customFormat="1" ht="20.25">
      <c r="A41" s="84" t="s">
        <v>55</v>
      </c>
      <c r="B41" s="84"/>
      <c r="C41" s="84"/>
      <c r="D41" s="84"/>
      <c r="E41" s="84"/>
      <c r="F41" s="84"/>
      <c r="G41" s="84"/>
      <c r="H41" s="27"/>
      <c r="I41" s="28"/>
      <c r="J41" s="29"/>
      <c r="K41" s="29"/>
      <c r="L41" s="30"/>
      <c r="M41" s="31"/>
      <c r="N41" s="31"/>
      <c r="O41" s="29"/>
      <c r="P41" s="29"/>
    </row>
    <row r="42" spans="1:16" s="32" customFormat="1" ht="42.75" customHeight="1">
      <c r="A42" s="85" t="s">
        <v>56</v>
      </c>
      <c r="B42" s="85"/>
      <c r="C42" s="85"/>
      <c r="D42" s="85"/>
      <c r="E42" s="85"/>
      <c r="F42" s="27"/>
      <c r="G42" s="27"/>
      <c r="H42" s="27"/>
      <c r="I42" s="28"/>
      <c r="J42" s="29"/>
      <c r="K42" s="29"/>
      <c r="L42" s="30"/>
      <c r="M42" s="31"/>
      <c r="N42" s="31"/>
      <c r="O42" s="29"/>
      <c r="P42" s="29"/>
    </row>
    <row r="43" spans="1:16" s="32" customFormat="1" ht="17.25" thickBot="1">
      <c r="A43" s="27"/>
      <c r="B43" s="27"/>
      <c r="C43" s="27"/>
      <c r="D43" s="51"/>
      <c r="E43" s="27"/>
      <c r="F43" s="27"/>
      <c r="G43" s="27"/>
      <c r="H43" s="27"/>
      <c r="I43" s="28"/>
      <c r="J43" s="29"/>
      <c r="K43" s="29"/>
      <c r="L43" s="30"/>
      <c r="M43" s="31"/>
      <c r="N43" s="31"/>
      <c r="O43" s="29"/>
      <c r="P43" s="29"/>
    </row>
    <row r="44" spans="1:16" s="32" customFormat="1" ht="17.25" thickBot="1">
      <c r="A44" s="86" t="s">
        <v>57</v>
      </c>
      <c r="B44" s="86"/>
      <c r="C44" s="86"/>
      <c r="D44" s="87"/>
      <c r="E44" s="88">
        <f>B23+B26</f>
        <v>4574909.32</v>
      </c>
      <c r="F44" s="27"/>
      <c r="G44" s="27"/>
      <c r="H44" s="53"/>
      <c r="I44" s="28"/>
      <c r="J44" s="89"/>
      <c r="K44" s="29"/>
      <c r="L44" s="30"/>
      <c r="M44" s="31"/>
      <c r="N44" s="31"/>
      <c r="O44" s="29"/>
      <c r="P44" s="29"/>
    </row>
    <row r="45" spans="1:16" s="32" customFormat="1" ht="17.25" thickBot="1">
      <c r="A45" s="90"/>
      <c r="B45" s="90"/>
      <c r="C45" s="90"/>
      <c r="D45" s="91"/>
      <c r="E45" s="90"/>
      <c r="F45" s="27"/>
      <c r="G45" s="27"/>
      <c r="H45" s="27"/>
      <c r="I45" s="28"/>
      <c r="J45" s="29"/>
      <c r="K45" s="29"/>
      <c r="L45" s="30"/>
      <c r="M45" s="31"/>
      <c r="N45" s="31"/>
      <c r="O45" s="29"/>
      <c r="P45" s="29"/>
    </row>
    <row r="46" spans="1:16" s="32" customFormat="1" ht="17.25" thickBot="1">
      <c r="A46" s="92" t="s">
        <v>58</v>
      </c>
      <c r="B46" s="93"/>
      <c r="C46" s="94"/>
      <c r="D46" s="95">
        <f>(E44-D67)*'[1]% для расчета 2016'!E7/100</f>
        <v>2098439.5443373607</v>
      </c>
      <c r="E46" s="96"/>
      <c r="F46" s="27"/>
      <c r="G46" s="27"/>
      <c r="H46" s="27"/>
      <c r="L46" s="97"/>
      <c r="M46" s="98"/>
      <c r="N46" s="98"/>
    </row>
    <row r="47" spans="1:16" s="32" customFormat="1" ht="72" customHeight="1">
      <c r="A47" s="99" t="s">
        <v>59</v>
      </c>
      <c r="B47" s="100"/>
      <c r="C47" s="100"/>
      <c r="D47" s="101" t="s">
        <v>60</v>
      </c>
      <c r="E47" s="102"/>
      <c r="F47" s="27"/>
      <c r="G47" s="27"/>
      <c r="H47" s="27"/>
      <c r="L47" s="97"/>
      <c r="M47" s="98"/>
      <c r="N47" s="98"/>
    </row>
    <row r="48" spans="1:16" s="32" customFormat="1" ht="51" customHeight="1">
      <c r="A48" s="103" t="s">
        <v>61</v>
      </c>
      <c r="B48" s="104"/>
      <c r="C48" s="104"/>
      <c r="D48" s="105" t="s">
        <v>60</v>
      </c>
      <c r="E48" s="106"/>
      <c r="F48" s="27"/>
      <c r="G48" s="27"/>
      <c r="H48" s="27"/>
      <c r="L48" s="97"/>
      <c r="M48" s="98"/>
      <c r="N48" s="98"/>
    </row>
    <row r="49" spans="1:14" s="32" customFormat="1" ht="39.75" customHeight="1">
      <c r="A49" s="103" t="s">
        <v>62</v>
      </c>
      <c r="B49" s="104"/>
      <c r="C49" s="104"/>
      <c r="D49" s="105" t="s">
        <v>60</v>
      </c>
      <c r="E49" s="106"/>
      <c r="F49" s="27"/>
      <c r="G49" s="27"/>
      <c r="H49" s="27"/>
      <c r="L49" s="97"/>
      <c r="M49" s="98"/>
      <c r="N49" s="98"/>
    </row>
    <row r="50" spans="1:14" s="32" customFormat="1" ht="42.75" customHeight="1">
      <c r="A50" s="103" t="s">
        <v>63</v>
      </c>
      <c r="B50" s="104"/>
      <c r="C50" s="104"/>
      <c r="D50" s="104" t="s">
        <v>64</v>
      </c>
      <c r="E50" s="107"/>
      <c r="F50" s="27"/>
      <c r="G50" s="27"/>
      <c r="H50" s="27"/>
      <c r="L50" s="97"/>
      <c r="M50" s="98"/>
      <c r="N50" s="98"/>
    </row>
    <row r="51" spans="1:14" s="32" customFormat="1" ht="34.5" customHeight="1">
      <c r="A51" s="103" t="s">
        <v>65</v>
      </c>
      <c r="B51" s="104"/>
      <c r="C51" s="104"/>
      <c r="D51" s="105" t="s">
        <v>66</v>
      </c>
      <c r="E51" s="106"/>
      <c r="F51" s="27"/>
      <c r="G51" s="27"/>
      <c r="H51" s="27"/>
      <c r="L51" s="97"/>
      <c r="M51" s="98"/>
      <c r="N51" s="98"/>
    </row>
    <row r="52" spans="1:14" s="32" customFormat="1" ht="51" customHeight="1">
      <c r="A52" s="103" t="s">
        <v>67</v>
      </c>
      <c r="B52" s="104"/>
      <c r="C52" s="104"/>
      <c r="D52" s="104" t="s">
        <v>68</v>
      </c>
      <c r="E52" s="107"/>
      <c r="F52" s="27"/>
      <c r="G52" s="27"/>
      <c r="H52" s="27"/>
      <c r="L52" s="97"/>
      <c r="M52" s="98"/>
      <c r="N52" s="98"/>
    </row>
    <row r="53" spans="1:14" s="32" customFormat="1" ht="54" customHeight="1">
      <c r="A53" s="108" t="s">
        <v>69</v>
      </c>
      <c r="B53" s="109"/>
      <c r="C53" s="109"/>
      <c r="D53" s="105" t="s">
        <v>60</v>
      </c>
      <c r="E53" s="106"/>
      <c r="F53" s="27"/>
      <c r="G53" s="27"/>
      <c r="H53" s="27"/>
      <c r="L53" s="97"/>
      <c r="M53" s="98"/>
      <c r="N53" s="98"/>
    </row>
    <row r="54" spans="1:14" s="32" customFormat="1" ht="49.5" customHeight="1">
      <c r="A54" s="108" t="s">
        <v>70</v>
      </c>
      <c r="B54" s="109"/>
      <c r="C54" s="109"/>
      <c r="D54" s="105" t="s">
        <v>60</v>
      </c>
      <c r="E54" s="106"/>
      <c r="F54" s="27"/>
      <c r="G54" s="27"/>
      <c r="H54" s="27"/>
      <c r="L54" s="97"/>
      <c r="M54" s="98"/>
      <c r="N54" s="98"/>
    </row>
    <row r="55" spans="1:14" s="32" customFormat="1" ht="31.5" customHeight="1">
      <c r="A55" s="108" t="s">
        <v>71</v>
      </c>
      <c r="B55" s="109"/>
      <c r="C55" s="109"/>
      <c r="D55" s="104" t="s">
        <v>72</v>
      </c>
      <c r="E55" s="107"/>
      <c r="F55" s="27"/>
      <c r="G55" s="27"/>
      <c r="H55" s="27"/>
      <c r="L55" s="97"/>
      <c r="M55" s="98"/>
      <c r="N55" s="98"/>
    </row>
    <row r="56" spans="1:14" s="32" customFormat="1">
      <c r="A56" s="110" t="s">
        <v>73</v>
      </c>
      <c r="B56" s="111"/>
      <c r="C56" s="111"/>
      <c r="D56" s="105" t="s">
        <v>60</v>
      </c>
      <c r="E56" s="106"/>
      <c r="F56" s="27"/>
      <c r="G56" s="27"/>
      <c r="H56" s="27"/>
      <c r="L56" s="97"/>
      <c r="M56" s="98"/>
      <c r="N56" s="98"/>
    </row>
    <row r="57" spans="1:14" s="32" customFormat="1">
      <c r="A57" s="112" t="s">
        <v>74</v>
      </c>
      <c r="B57" s="105"/>
      <c r="C57" s="105"/>
      <c r="D57" s="105" t="s">
        <v>75</v>
      </c>
      <c r="E57" s="106"/>
      <c r="F57" s="27"/>
      <c r="G57" s="27"/>
      <c r="H57" s="27"/>
      <c r="L57" s="97"/>
      <c r="M57" s="98"/>
      <c r="N57" s="98"/>
    </row>
    <row r="58" spans="1:14" s="32" customFormat="1" ht="16.5" customHeight="1">
      <c r="A58" s="103" t="s">
        <v>76</v>
      </c>
      <c r="B58" s="104"/>
      <c r="C58" s="104"/>
      <c r="D58" s="113">
        <f>(E44-D67)*'[1]% для расчета 2016'!E8/100</f>
        <v>1842734.7906006309</v>
      </c>
      <c r="E58" s="114"/>
      <c r="F58" s="27"/>
      <c r="G58" s="27"/>
      <c r="H58" s="27"/>
      <c r="L58" s="97"/>
      <c r="M58" s="98"/>
      <c r="N58" s="98"/>
    </row>
    <row r="59" spans="1:14" s="32" customFormat="1" ht="16.5" customHeight="1">
      <c r="A59" s="103" t="s">
        <v>77</v>
      </c>
      <c r="B59" s="104"/>
      <c r="C59" s="104"/>
      <c r="D59" s="105" t="s">
        <v>78</v>
      </c>
      <c r="E59" s="106"/>
      <c r="F59" s="27"/>
      <c r="G59" s="27"/>
      <c r="H59" s="27"/>
      <c r="L59" s="97"/>
      <c r="M59" s="98"/>
      <c r="N59" s="98"/>
    </row>
    <row r="60" spans="1:14" s="32" customFormat="1" ht="53.25" customHeight="1">
      <c r="A60" s="103"/>
      <c r="B60" s="104"/>
      <c r="C60" s="104"/>
      <c r="D60" s="105"/>
      <c r="E60" s="106"/>
      <c r="F60" s="27"/>
      <c r="G60" s="27"/>
      <c r="H60" s="27"/>
      <c r="L60" s="97"/>
      <c r="M60" s="98"/>
      <c r="N60" s="98"/>
    </row>
    <row r="61" spans="1:14" s="32" customFormat="1" ht="33.75" customHeight="1">
      <c r="A61" s="103" t="s">
        <v>79</v>
      </c>
      <c r="B61" s="104"/>
      <c r="C61" s="104"/>
      <c r="D61" s="104" t="s">
        <v>80</v>
      </c>
      <c r="E61" s="107"/>
      <c r="F61" s="27"/>
      <c r="G61" s="27"/>
      <c r="H61" s="27"/>
      <c r="L61" s="97"/>
      <c r="M61" s="98"/>
      <c r="N61" s="98"/>
    </row>
    <row r="62" spans="1:14" s="32" customFormat="1">
      <c r="A62" s="112" t="s">
        <v>81</v>
      </c>
      <c r="B62" s="105"/>
      <c r="C62" s="105"/>
      <c r="D62" s="105" t="s">
        <v>80</v>
      </c>
      <c r="E62" s="106"/>
      <c r="F62" s="27"/>
      <c r="G62" s="27"/>
      <c r="H62" s="27"/>
      <c r="L62" s="97"/>
      <c r="M62" s="98"/>
      <c r="N62" s="98"/>
    </row>
    <row r="63" spans="1:14" s="32" customFormat="1">
      <c r="A63" s="112" t="s">
        <v>82</v>
      </c>
      <c r="B63" s="105"/>
      <c r="C63" s="105"/>
      <c r="D63" s="105" t="s">
        <v>80</v>
      </c>
      <c r="E63" s="106"/>
      <c r="F63" s="27"/>
      <c r="G63" s="27"/>
      <c r="H63" s="27"/>
      <c r="L63" s="97"/>
      <c r="M63" s="98"/>
      <c r="N63" s="98"/>
    </row>
    <row r="64" spans="1:14" s="32" customFormat="1" ht="16.5" customHeight="1">
      <c r="A64" s="112" t="s">
        <v>83</v>
      </c>
      <c r="B64" s="105"/>
      <c r="C64" s="105"/>
      <c r="D64" s="105" t="s">
        <v>80</v>
      </c>
      <c r="E64" s="106"/>
      <c r="F64" s="27"/>
      <c r="G64" s="27"/>
      <c r="H64" s="27"/>
      <c r="L64" s="97"/>
      <c r="M64" s="98"/>
      <c r="N64" s="98"/>
    </row>
    <row r="65" spans="1:16" s="32" customFormat="1" ht="22.5" customHeight="1">
      <c r="A65" s="112" t="s">
        <v>84</v>
      </c>
      <c r="B65" s="105"/>
      <c r="C65" s="105"/>
      <c r="D65" s="113">
        <f>(E44-D67)*'[1]% для расчета 2016'!E6/100</f>
        <v>212013.57268200806</v>
      </c>
      <c r="E65" s="114"/>
      <c r="F65" s="27"/>
      <c r="G65" s="27"/>
      <c r="H65" s="27"/>
      <c r="L65" s="97"/>
      <c r="M65" s="98"/>
      <c r="N65" s="98"/>
    </row>
    <row r="66" spans="1:16" s="32" customFormat="1" ht="53.25" customHeight="1">
      <c r="A66" s="103" t="s">
        <v>85</v>
      </c>
      <c r="B66" s="104"/>
      <c r="C66" s="104"/>
      <c r="D66" s="104" t="s">
        <v>86</v>
      </c>
      <c r="E66" s="107"/>
      <c r="F66" s="27"/>
      <c r="G66" s="27"/>
      <c r="H66" s="27"/>
      <c r="L66" s="97"/>
      <c r="M66" s="98"/>
      <c r="N66" s="98"/>
    </row>
    <row r="67" spans="1:16">
      <c r="A67" s="115" t="s">
        <v>87</v>
      </c>
      <c r="B67" s="116"/>
      <c r="C67" s="116"/>
      <c r="D67" s="117">
        <f>D68+D69</f>
        <v>421721.41238000005</v>
      </c>
      <c r="E67" s="118"/>
      <c r="I67" s="2"/>
      <c r="J67" s="2"/>
      <c r="K67" s="2"/>
      <c r="L67" s="119"/>
      <c r="M67" s="120"/>
      <c r="N67" s="120"/>
      <c r="O67" s="2"/>
      <c r="P67" s="2"/>
    </row>
    <row r="68" spans="1:16" s="32" customFormat="1" ht="39.75" customHeight="1">
      <c r="A68" s="103" t="s">
        <v>88</v>
      </c>
      <c r="B68" s="104"/>
      <c r="C68" s="104"/>
      <c r="D68" s="121">
        <f>(C23+C24+C25+C26)*1.8%</f>
        <v>95700.77082000002</v>
      </c>
      <c r="E68" s="122" t="s">
        <v>89</v>
      </c>
      <c r="F68" s="123"/>
      <c r="G68" s="27"/>
      <c r="H68" s="27"/>
      <c r="L68" s="97"/>
      <c r="M68" s="98"/>
      <c r="N68" s="98"/>
    </row>
    <row r="69" spans="1:16" s="32" customFormat="1" ht="83.25" customHeight="1" thickBot="1">
      <c r="A69" s="124" t="s">
        <v>90</v>
      </c>
      <c r="B69" s="125"/>
      <c r="C69" s="125"/>
      <c r="D69" s="121">
        <f>B26*0.982</f>
        <v>326020.64156000002</v>
      </c>
      <c r="E69" s="126" t="s">
        <v>91</v>
      </c>
      <c r="F69" s="27"/>
      <c r="G69" s="27"/>
      <c r="H69" s="27"/>
      <c r="L69" s="97"/>
      <c r="M69" s="98"/>
      <c r="N69" s="98"/>
    </row>
    <row r="70" spans="1:16" s="32" customFormat="1">
      <c r="A70" s="52"/>
      <c r="B70" s="52"/>
      <c r="C70" s="127"/>
      <c r="D70" s="51"/>
      <c r="E70" s="27"/>
      <c r="F70" s="27"/>
      <c r="G70" s="27"/>
      <c r="H70" s="27"/>
      <c r="I70" s="29"/>
      <c r="J70" s="29"/>
      <c r="K70" s="29"/>
      <c r="L70" s="30"/>
      <c r="M70" s="31"/>
      <c r="N70" s="31"/>
      <c r="O70" s="29"/>
      <c r="P70" s="29"/>
    </row>
    <row r="71" spans="1:16" s="32" customFormat="1">
      <c r="A71" s="128" t="s">
        <v>92</v>
      </c>
      <c r="B71" s="128"/>
      <c r="C71" s="128"/>
      <c r="D71" s="128"/>
      <c r="E71" s="128"/>
      <c r="F71" s="128"/>
      <c r="G71" s="27"/>
      <c r="H71" s="27"/>
      <c r="I71" s="28"/>
      <c r="J71" s="29"/>
      <c r="K71" s="29"/>
      <c r="L71" s="30"/>
      <c r="M71" s="31"/>
      <c r="N71" s="31"/>
      <c r="O71" s="29"/>
      <c r="P71" s="29"/>
    </row>
    <row r="72" spans="1:16" s="32" customFormat="1" ht="17.25" thickBot="1">
      <c r="A72" s="27"/>
      <c r="B72" s="27"/>
      <c r="C72" s="27"/>
      <c r="D72" s="51"/>
      <c r="E72" s="27"/>
      <c r="F72" s="27"/>
      <c r="G72" s="27"/>
      <c r="H72" s="27"/>
      <c r="I72" s="28"/>
      <c r="J72" s="29"/>
      <c r="K72" s="29"/>
      <c r="L72" s="30"/>
      <c r="M72" s="31"/>
      <c r="N72" s="31"/>
      <c r="O72" s="29"/>
      <c r="P72" s="29"/>
    </row>
    <row r="73" spans="1:16" s="32" customFormat="1" ht="33.75" thickBot="1">
      <c r="A73" s="129" t="s">
        <v>93</v>
      </c>
      <c r="B73" s="130"/>
      <c r="C73" s="131" t="s">
        <v>94</v>
      </c>
      <c r="D73" s="132" t="s">
        <v>95</v>
      </c>
      <c r="E73" s="133" t="s">
        <v>96</v>
      </c>
      <c r="F73" s="134"/>
      <c r="G73" s="27"/>
      <c r="H73" s="27"/>
      <c r="I73" s="28"/>
      <c r="J73" s="29"/>
      <c r="K73" s="29"/>
      <c r="L73" s="30"/>
      <c r="M73" s="31"/>
      <c r="N73" s="31"/>
      <c r="O73" s="29"/>
      <c r="P73" s="29"/>
    </row>
    <row r="74" spans="1:16" s="32" customFormat="1">
      <c r="A74" s="135" t="s">
        <v>97</v>
      </c>
      <c r="B74" s="136"/>
      <c r="C74" s="137" t="s">
        <v>98</v>
      </c>
      <c r="D74" s="138">
        <v>14286.26</v>
      </c>
      <c r="E74" s="139" t="s">
        <v>60</v>
      </c>
      <c r="F74" s="140"/>
      <c r="G74" s="27"/>
      <c r="H74" s="27"/>
      <c r="I74" s="28"/>
      <c r="J74" s="29"/>
      <c r="K74" s="29"/>
      <c r="L74" s="30"/>
      <c r="M74" s="31"/>
      <c r="N74" s="31"/>
      <c r="O74" s="29"/>
      <c r="P74" s="29"/>
    </row>
    <row r="75" spans="1:16" s="32" customFormat="1">
      <c r="A75" s="141" t="s">
        <v>99</v>
      </c>
      <c r="B75" s="142"/>
      <c r="C75" s="137" t="s">
        <v>98</v>
      </c>
      <c r="D75" s="138">
        <v>18031.669999999998</v>
      </c>
      <c r="E75" s="139" t="s">
        <v>60</v>
      </c>
      <c r="F75" s="140"/>
      <c r="G75" s="27"/>
      <c r="H75" s="27"/>
      <c r="I75" s="28"/>
      <c r="J75" s="29"/>
      <c r="K75" s="29"/>
      <c r="L75" s="30"/>
      <c r="M75" s="31"/>
      <c r="N75" s="31"/>
      <c r="O75" s="29"/>
      <c r="P75" s="29"/>
    </row>
    <row r="76" spans="1:16" s="32" customFormat="1">
      <c r="A76" s="141" t="s">
        <v>100</v>
      </c>
      <c r="B76" s="142"/>
      <c r="C76" s="137" t="s">
        <v>98</v>
      </c>
      <c r="D76" s="138">
        <v>14767.44</v>
      </c>
      <c r="E76" s="139" t="s">
        <v>60</v>
      </c>
      <c r="F76" s="140"/>
      <c r="G76" s="27"/>
      <c r="H76" s="27"/>
      <c r="I76" s="28"/>
      <c r="J76" s="29"/>
      <c r="K76" s="29"/>
      <c r="L76" s="30"/>
      <c r="M76" s="31"/>
      <c r="N76" s="31"/>
      <c r="O76" s="29"/>
      <c r="P76" s="29"/>
    </row>
    <row r="77" spans="1:16" s="32" customFormat="1">
      <c r="A77" s="141" t="s">
        <v>101</v>
      </c>
      <c r="B77" s="142"/>
      <c r="C77" s="137" t="s">
        <v>98</v>
      </c>
      <c r="D77" s="138">
        <v>1586.99</v>
      </c>
      <c r="E77" s="139" t="s">
        <v>60</v>
      </c>
      <c r="F77" s="140"/>
      <c r="G77" s="27"/>
      <c r="H77" s="27"/>
      <c r="I77" s="28"/>
      <c r="J77" s="29"/>
      <c r="K77" s="29"/>
      <c r="L77" s="30"/>
      <c r="M77" s="31"/>
      <c r="N77" s="31"/>
      <c r="O77" s="29"/>
      <c r="P77" s="29"/>
    </row>
    <row r="78" spans="1:16" s="32" customFormat="1">
      <c r="A78" s="141" t="s">
        <v>102</v>
      </c>
      <c r="B78" s="142"/>
      <c r="C78" s="137" t="s">
        <v>98</v>
      </c>
      <c r="D78" s="138">
        <v>2795.33</v>
      </c>
      <c r="E78" s="139" t="s">
        <v>60</v>
      </c>
      <c r="F78" s="140"/>
      <c r="G78" s="27"/>
      <c r="H78" s="27"/>
      <c r="I78" s="28"/>
      <c r="J78" s="29"/>
      <c r="K78" s="29"/>
      <c r="L78" s="30"/>
      <c r="M78" s="31"/>
      <c r="N78" s="31"/>
      <c r="O78" s="29"/>
      <c r="P78" s="29"/>
    </row>
    <row r="79" spans="1:16" s="32" customFormat="1">
      <c r="A79" s="141" t="s">
        <v>103</v>
      </c>
      <c r="B79" s="142"/>
      <c r="C79" s="137" t="s">
        <v>104</v>
      </c>
      <c r="D79" s="138">
        <v>100673.68</v>
      </c>
      <c r="E79" s="139" t="s">
        <v>60</v>
      </c>
      <c r="F79" s="140"/>
      <c r="G79" s="27"/>
      <c r="H79" s="27"/>
      <c r="I79" s="28"/>
      <c r="J79" s="29"/>
      <c r="K79" s="29"/>
      <c r="L79" s="30"/>
      <c r="M79" s="31"/>
      <c r="N79" s="31"/>
      <c r="O79" s="29"/>
      <c r="P79" s="29"/>
    </row>
    <row r="80" spans="1:16" s="32" customFormat="1">
      <c r="A80" s="141" t="s">
        <v>105</v>
      </c>
      <c r="B80" s="142"/>
      <c r="C80" s="137" t="s">
        <v>106</v>
      </c>
      <c r="D80" s="138">
        <v>25208.73</v>
      </c>
      <c r="E80" s="139" t="s">
        <v>60</v>
      </c>
      <c r="F80" s="140"/>
      <c r="G80" s="27"/>
      <c r="H80" s="27"/>
      <c r="I80" s="28"/>
      <c r="J80" s="29"/>
      <c r="K80" s="29"/>
      <c r="L80" s="30"/>
      <c r="M80" s="31"/>
      <c r="N80" s="31"/>
      <c r="O80" s="29"/>
      <c r="P80" s="29"/>
    </row>
    <row r="81" spans="1:16" s="32" customFormat="1">
      <c r="A81" s="141" t="s">
        <v>107</v>
      </c>
      <c r="B81" s="142"/>
      <c r="C81" s="137" t="s">
        <v>104</v>
      </c>
      <c r="D81" s="138">
        <v>8070.47</v>
      </c>
      <c r="E81" s="139" t="s">
        <v>60</v>
      </c>
      <c r="F81" s="140"/>
      <c r="G81" s="27"/>
      <c r="H81" s="27"/>
      <c r="I81" s="28"/>
      <c r="J81" s="29"/>
      <c r="K81" s="29"/>
      <c r="L81" s="30"/>
      <c r="M81" s="31"/>
      <c r="N81" s="31"/>
      <c r="O81" s="29"/>
      <c r="P81" s="29"/>
    </row>
    <row r="82" spans="1:16" s="32" customFormat="1">
      <c r="A82" s="141" t="s">
        <v>108</v>
      </c>
      <c r="B82" s="142"/>
      <c r="C82" s="137" t="s">
        <v>104</v>
      </c>
      <c r="D82" s="138">
        <v>3532.12</v>
      </c>
      <c r="E82" s="139" t="s">
        <v>60</v>
      </c>
      <c r="F82" s="140"/>
      <c r="G82" s="27"/>
      <c r="H82" s="27"/>
      <c r="I82" s="28"/>
      <c r="J82" s="29"/>
      <c r="K82" s="29"/>
      <c r="L82" s="30"/>
      <c r="M82" s="31"/>
      <c r="N82" s="31"/>
      <c r="O82" s="29"/>
      <c r="P82" s="29"/>
    </row>
    <row r="83" spans="1:16" s="32" customFormat="1">
      <c r="A83" s="141" t="s">
        <v>109</v>
      </c>
      <c r="B83" s="142"/>
      <c r="C83" s="137" t="s">
        <v>110</v>
      </c>
      <c r="D83" s="138">
        <v>1339837.24</v>
      </c>
      <c r="E83" s="139" t="s">
        <v>111</v>
      </c>
      <c r="F83" s="140"/>
      <c r="G83" s="27"/>
      <c r="H83" s="27"/>
      <c r="I83" s="28"/>
      <c r="J83" s="29"/>
      <c r="K83" s="29"/>
      <c r="L83" s="30"/>
      <c r="M83" s="31"/>
      <c r="N83" s="31"/>
      <c r="O83" s="29"/>
      <c r="P83" s="29"/>
    </row>
    <row r="84" spans="1:16" s="32" customFormat="1" ht="15.75" customHeight="1">
      <c r="A84" s="141" t="s">
        <v>112</v>
      </c>
      <c r="B84" s="142"/>
      <c r="C84" s="137" t="s">
        <v>113</v>
      </c>
      <c r="D84" s="138">
        <v>170465.35</v>
      </c>
      <c r="E84" s="139" t="s">
        <v>60</v>
      </c>
      <c r="F84" s="140"/>
      <c r="G84" s="27"/>
      <c r="H84" s="27"/>
      <c r="I84" s="28"/>
      <c r="J84" s="29"/>
      <c r="K84" s="29"/>
      <c r="L84" s="30"/>
      <c r="M84" s="31"/>
      <c r="N84" s="31"/>
      <c r="O84" s="29"/>
      <c r="P84" s="29"/>
    </row>
    <row r="85" spans="1:16" s="32" customFormat="1">
      <c r="A85" s="141" t="s">
        <v>114</v>
      </c>
      <c r="B85" s="142"/>
      <c r="C85" s="137" t="s">
        <v>110</v>
      </c>
      <c r="D85" s="138">
        <v>2302.11</v>
      </c>
      <c r="E85" s="139" t="s">
        <v>60</v>
      </c>
      <c r="F85" s="140"/>
      <c r="G85" s="27"/>
      <c r="H85" s="27"/>
      <c r="I85" s="28"/>
      <c r="J85" s="29"/>
      <c r="K85" s="29"/>
      <c r="L85" s="30"/>
      <c r="M85" s="31"/>
      <c r="N85" s="31"/>
      <c r="O85" s="29"/>
      <c r="P85" s="29"/>
    </row>
    <row r="86" spans="1:16" s="32" customFormat="1">
      <c r="A86" s="141" t="s">
        <v>115</v>
      </c>
      <c r="B86" s="142"/>
      <c r="C86" s="137" t="s">
        <v>110</v>
      </c>
      <c r="D86" s="138">
        <v>2666.09</v>
      </c>
      <c r="E86" s="139" t="s">
        <v>60</v>
      </c>
      <c r="F86" s="140"/>
      <c r="G86" s="27"/>
      <c r="H86" s="27"/>
      <c r="I86" s="28"/>
      <c r="J86" s="29"/>
      <c r="K86" s="29"/>
      <c r="L86" s="30"/>
      <c r="M86" s="31"/>
      <c r="N86" s="31"/>
      <c r="O86" s="29"/>
      <c r="P86" s="29"/>
    </row>
    <row r="87" spans="1:16" s="32" customFormat="1">
      <c r="A87" s="141" t="s">
        <v>116</v>
      </c>
      <c r="B87" s="142"/>
      <c r="C87" s="137" t="s">
        <v>117</v>
      </c>
      <c r="D87" s="138">
        <v>12899.54</v>
      </c>
      <c r="E87" s="139" t="s">
        <v>60</v>
      </c>
      <c r="F87" s="140"/>
      <c r="G87" s="27"/>
      <c r="H87" s="27"/>
      <c r="I87" s="28"/>
      <c r="J87" s="29"/>
      <c r="K87" s="29"/>
      <c r="L87" s="30"/>
      <c r="M87" s="31"/>
      <c r="N87" s="31"/>
      <c r="O87" s="29"/>
      <c r="P87" s="29"/>
    </row>
    <row r="88" spans="1:16" s="32" customFormat="1">
      <c r="A88" s="141" t="s">
        <v>118</v>
      </c>
      <c r="B88" s="142"/>
      <c r="C88" s="137" t="s">
        <v>117</v>
      </c>
      <c r="D88" s="138">
        <v>1142.6400000000001</v>
      </c>
      <c r="E88" s="139" t="s">
        <v>60</v>
      </c>
      <c r="F88" s="140"/>
      <c r="G88" s="27"/>
      <c r="H88" s="27"/>
      <c r="I88" s="28"/>
      <c r="J88" s="29"/>
      <c r="K88" s="29"/>
      <c r="L88" s="30"/>
      <c r="M88" s="31"/>
      <c r="N88" s="31"/>
      <c r="O88" s="29"/>
      <c r="P88" s="29"/>
    </row>
    <row r="89" spans="1:16" s="32" customFormat="1">
      <c r="A89" s="141" t="s">
        <v>119</v>
      </c>
      <c r="B89" s="142"/>
      <c r="C89" s="137" t="s">
        <v>120</v>
      </c>
      <c r="D89" s="138">
        <v>6045.42</v>
      </c>
      <c r="E89" s="139" t="s">
        <v>60</v>
      </c>
      <c r="F89" s="140"/>
      <c r="G89" s="27"/>
      <c r="H89" s="27"/>
      <c r="I89" s="28"/>
      <c r="J89" s="29"/>
      <c r="K89" s="29"/>
      <c r="L89" s="30"/>
      <c r="M89" s="31"/>
      <c r="N89" s="31"/>
      <c r="O89" s="29"/>
      <c r="P89" s="29"/>
    </row>
    <row r="90" spans="1:16" s="32" customFormat="1">
      <c r="A90" s="141" t="s">
        <v>121</v>
      </c>
      <c r="B90" s="142"/>
      <c r="C90" s="137" t="s">
        <v>120</v>
      </c>
      <c r="D90" s="138">
        <v>3552.83</v>
      </c>
      <c r="E90" s="139" t="s">
        <v>60</v>
      </c>
      <c r="F90" s="140"/>
      <c r="G90" s="27"/>
      <c r="H90" s="27"/>
      <c r="I90" s="28"/>
      <c r="J90" s="29"/>
      <c r="K90" s="29"/>
      <c r="L90" s="30"/>
      <c r="M90" s="31"/>
      <c r="N90" s="31"/>
      <c r="O90" s="29"/>
      <c r="P90" s="29"/>
    </row>
    <row r="91" spans="1:16" s="32" customFormat="1">
      <c r="A91" s="141" t="s">
        <v>115</v>
      </c>
      <c r="B91" s="142"/>
      <c r="C91" s="137" t="s">
        <v>120</v>
      </c>
      <c r="D91" s="138">
        <v>5772.17</v>
      </c>
      <c r="E91" s="139" t="s">
        <v>60</v>
      </c>
      <c r="F91" s="140"/>
      <c r="G91" s="27"/>
      <c r="H91" s="27"/>
      <c r="I91" s="28"/>
      <c r="J91" s="29"/>
      <c r="K91" s="29"/>
      <c r="L91" s="30"/>
      <c r="M91" s="31"/>
      <c r="N91" s="31"/>
      <c r="O91" s="29"/>
      <c r="P91" s="29"/>
    </row>
    <row r="92" spans="1:16" s="32" customFormat="1">
      <c r="A92" s="141" t="s">
        <v>122</v>
      </c>
      <c r="B92" s="142"/>
      <c r="C92" s="137" t="s">
        <v>123</v>
      </c>
      <c r="D92" s="138">
        <v>2851.2</v>
      </c>
      <c r="E92" s="139" t="s">
        <v>60</v>
      </c>
      <c r="F92" s="140"/>
      <c r="G92" s="27"/>
      <c r="H92" s="27"/>
      <c r="I92" s="28"/>
      <c r="J92" s="29"/>
      <c r="K92" s="29"/>
      <c r="L92" s="30"/>
      <c r="M92" s="31"/>
      <c r="N92" s="31"/>
      <c r="O92" s="29"/>
      <c r="P92" s="29"/>
    </row>
    <row r="93" spans="1:16" s="32" customFormat="1">
      <c r="A93" s="141" t="s">
        <v>124</v>
      </c>
      <c r="B93" s="142"/>
      <c r="C93" s="137" t="s">
        <v>125</v>
      </c>
      <c r="D93" s="138">
        <v>6843.5</v>
      </c>
      <c r="E93" s="139" t="s">
        <v>60</v>
      </c>
      <c r="F93" s="140"/>
      <c r="G93" s="27"/>
      <c r="H93" s="27"/>
      <c r="I93" s="28"/>
      <c r="J93" s="29"/>
      <c r="K93" s="29"/>
      <c r="L93" s="30"/>
      <c r="M93" s="31"/>
      <c r="N93" s="31"/>
      <c r="O93" s="29"/>
      <c r="P93" s="29"/>
    </row>
    <row r="94" spans="1:16" s="32" customFormat="1">
      <c r="A94" s="141" t="s">
        <v>121</v>
      </c>
      <c r="B94" s="142"/>
      <c r="C94" s="137" t="s">
        <v>125</v>
      </c>
      <c r="D94" s="138">
        <v>3936.85</v>
      </c>
      <c r="E94" s="139" t="s">
        <v>60</v>
      </c>
      <c r="F94" s="140"/>
      <c r="G94" s="27"/>
      <c r="H94" s="27"/>
      <c r="I94" s="28"/>
      <c r="J94" s="29"/>
      <c r="K94" s="29"/>
      <c r="L94" s="30"/>
      <c r="M94" s="31"/>
      <c r="N94" s="31"/>
      <c r="O94" s="29"/>
      <c r="P94" s="29"/>
    </row>
    <row r="95" spans="1:16" s="32" customFormat="1">
      <c r="A95" s="141" t="s">
        <v>116</v>
      </c>
      <c r="B95" s="142"/>
      <c r="C95" s="137" t="s">
        <v>125</v>
      </c>
      <c r="D95" s="138">
        <v>13221.29</v>
      </c>
      <c r="E95" s="139" t="s">
        <v>60</v>
      </c>
      <c r="F95" s="140"/>
      <c r="G95" s="27"/>
      <c r="H95" s="27"/>
      <c r="I95" s="28"/>
      <c r="J95" s="29"/>
      <c r="K95" s="29"/>
      <c r="L95" s="30"/>
      <c r="M95" s="31"/>
      <c r="N95" s="31"/>
      <c r="O95" s="29"/>
      <c r="P95" s="29"/>
    </row>
    <row r="96" spans="1:16" s="32" customFormat="1">
      <c r="A96" s="141" t="s">
        <v>126</v>
      </c>
      <c r="B96" s="142"/>
      <c r="C96" s="137" t="s">
        <v>125</v>
      </c>
      <c r="D96" s="138">
        <v>20076.96</v>
      </c>
      <c r="E96" s="139" t="s">
        <v>60</v>
      </c>
      <c r="F96" s="140"/>
      <c r="G96" s="27"/>
      <c r="H96" s="27"/>
      <c r="I96" s="28"/>
      <c r="J96" s="29"/>
      <c r="K96" s="29"/>
      <c r="L96" s="30"/>
      <c r="M96" s="31"/>
      <c r="N96" s="31"/>
      <c r="O96" s="29"/>
      <c r="P96" s="29"/>
    </row>
    <row r="97" spans="1:16" s="32" customFormat="1">
      <c r="A97" s="141" t="s">
        <v>118</v>
      </c>
      <c r="B97" s="142"/>
      <c r="C97" s="137" t="s">
        <v>125</v>
      </c>
      <c r="D97" s="138">
        <v>9611.69</v>
      </c>
      <c r="E97" s="139" t="s">
        <v>60</v>
      </c>
      <c r="F97" s="140"/>
      <c r="G97" s="27"/>
      <c r="H97" s="27"/>
      <c r="I97" s="28"/>
      <c r="J97" s="29"/>
      <c r="K97" s="29"/>
      <c r="L97" s="30"/>
      <c r="M97" s="31"/>
      <c r="N97" s="31"/>
      <c r="O97" s="29"/>
      <c r="P97" s="29"/>
    </row>
    <row r="98" spans="1:16" s="32" customFormat="1">
      <c r="A98" s="141" t="s">
        <v>127</v>
      </c>
      <c r="B98" s="142"/>
      <c r="C98" s="137" t="s">
        <v>125</v>
      </c>
      <c r="D98" s="138">
        <v>2999.22</v>
      </c>
      <c r="E98" s="139" t="s">
        <v>60</v>
      </c>
      <c r="F98" s="140"/>
      <c r="G98" s="27"/>
      <c r="H98" s="27"/>
      <c r="I98" s="28"/>
      <c r="J98" s="29"/>
      <c r="K98" s="29"/>
      <c r="L98" s="30"/>
      <c r="M98" s="31"/>
      <c r="N98" s="31"/>
      <c r="O98" s="29"/>
      <c r="P98" s="29"/>
    </row>
    <row r="99" spans="1:16" s="32" customFormat="1">
      <c r="A99" s="141" t="s">
        <v>128</v>
      </c>
      <c r="B99" s="142"/>
      <c r="C99" s="137" t="s">
        <v>129</v>
      </c>
      <c r="D99" s="138">
        <v>414450.93</v>
      </c>
      <c r="E99" s="139" t="s">
        <v>130</v>
      </c>
      <c r="F99" s="140"/>
      <c r="G99" s="27"/>
      <c r="H99" s="27"/>
      <c r="I99" s="28"/>
      <c r="J99" s="29"/>
      <c r="K99" s="29"/>
      <c r="L99" s="30"/>
      <c r="M99" s="31"/>
      <c r="N99" s="31"/>
      <c r="O99" s="29"/>
      <c r="P99" s="29"/>
    </row>
    <row r="100" spans="1:16" s="32" customFormat="1">
      <c r="A100" s="141" t="s">
        <v>131</v>
      </c>
      <c r="B100" s="142"/>
      <c r="C100" s="137" t="s">
        <v>129</v>
      </c>
      <c r="D100" s="138">
        <v>1228.23</v>
      </c>
      <c r="E100" s="139" t="s">
        <v>60</v>
      </c>
      <c r="F100" s="140"/>
      <c r="G100" s="27"/>
      <c r="H100" s="27"/>
      <c r="I100" s="28"/>
      <c r="J100" s="29"/>
      <c r="K100" s="29"/>
      <c r="L100" s="30"/>
      <c r="M100" s="31"/>
      <c r="N100" s="31"/>
      <c r="O100" s="29"/>
      <c r="P100" s="29"/>
    </row>
    <row r="101" spans="1:16" s="32" customFormat="1">
      <c r="A101" s="141" t="s">
        <v>132</v>
      </c>
      <c r="B101" s="142"/>
      <c r="C101" s="137" t="s">
        <v>129</v>
      </c>
      <c r="D101" s="138">
        <v>14072.36</v>
      </c>
      <c r="E101" s="139" t="s">
        <v>60</v>
      </c>
      <c r="F101" s="140"/>
      <c r="G101" s="27"/>
      <c r="H101" s="27"/>
      <c r="I101" s="28"/>
      <c r="J101" s="29"/>
      <c r="K101" s="29"/>
      <c r="L101" s="30"/>
      <c r="M101" s="31"/>
      <c r="N101" s="31"/>
      <c r="O101" s="29"/>
      <c r="P101" s="29"/>
    </row>
    <row r="102" spans="1:16" s="32" customFormat="1">
      <c r="A102" s="141" t="s">
        <v>133</v>
      </c>
      <c r="B102" s="142"/>
      <c r="C102" s="137" t="s">
        <v>134</v>
      </c>
      <c r="D102" s="138">
        <v>24882.57</v>
      </c>
      <c r="E102" s="139" t="s">
        <v>60</v>
      </c>
      <c r="F102" s="140"/>
      <c r="G102" s="27"/>
      <c r="H102" s="27"/>
      <c r="I102" s="28"/>
      <c r="J102" s="29"/>
      <c r="K102" s="29"/>
      <c r="L102" s="30"/>
      <c r="M102" s="31"/>
      <c r="N102" s="31"/>
      <c r="O102" s="29"/>
      <c r="P102" s="29"/>
    </row>
    <row r="103" spans="1:16" s="32" customFormat="1" ht="17.25" thickBot="1">
      <c r="A103" s="143" t="s">
        <v>135</v>
      </c>
      <c r="B103" s="144"/>
      <c r="C103" s="137" t="s">
        <v>136</v>
      </c>
      <c r="D103" s="138">
        <v>174683.26</v>
      </c>
      <c r="E103" s="145" t="s">
        <v>60</v>
      </c>
      <c r="F103" s="146"/>
      <c r="G103" s="27"/>
      <c r="H103" s="27"/>
      <c r="I103" s="28"/>
      <c r="J103" s="29"/>
      <c r="K103" s="29"/>
      <c r="L103" s="30"/>
      <c r="M103" s="31"/>
      <c r="N103" s="31"/>
      <c r="O103" s="29"/>
      <c r="P103" s="29"/>
    </row>
    <row r="104" spans="1:16" s="60" customFormat="1" ht="17.25" thickBot="1">
      <c r="A104" s="147" t="s">
        <v>54</v>
      </c>
      <c r="B104" s="148"/>
      <c r="C104" s="149"/>
      <c r="D104" s="150">
        <v>2422494.14</v>
      </c>
      <c r="E104" s="151"/>
      <c r="F104" s="152"/>
      <c r="G104" s="55"/>
      <c r="H104" s="55"/>
      <c r="I104" s="56"/>
      <c r="J104" s="57"/>
      <c r="K104" s="57"/>
      <c r="L104" s="58"/>
      <c r="M104" s="59"/>
      <c r="N104" s="59"/>
      <c r="O104" s="57"/>
      <c r="P104" s="57"/>
    </row>
    <row r="105" spans="1:16" s="32" customFormat="1">
      <c r="A105" s="27"/>
      <c r="B105" s="27"/>
      <c r="C105" s="27"/>
      <c r="D105" s="51"/>
      <c r="E105" s="27"/>
      <c r="F105" s="27"/>
      <c r="G105" s="27"/>
      <c r="H105" s="27"/>
      <c r="I105" s="28"/>
      <c r="J105" s="29"/>
      <c r="K105" s="29"/>
      <c r="L105" s="30"/>
      <c r="M105" s="31"/>
      <c r="N105" s="31"/>
      <c r="O105" s="29"/>
      <c r="P105" s="29"/>
    </row>
    <row r="106" spans="1:16" s="32" customFormat="1">
      <c r="A106" s="128" t="s">
        <v>137</v>
      </c>
      <c r="B106" s="128"/>
      <c r="C106" s="128"/>
      <c r="D106" s="128"/>
      <c r="E106" s="128"/>
      <c r="F106" s="128"/>
      <c r="G106" s="27"/>
      <c r="H106" s="27"/>
      <c r="I106" s="28"/>
      <c r="J106" s="29"/>
      <c r="K106" s="29"/>
      <c r="L106" s="30"/>
      <c r="M106" s="31"/>
      <c r="N106" s="31"/>
      <c r="O106" s="29"/>
      <c r="P106" s="29"/>
    </row>
    <row r="107" spans="1:16" s="32" customFormat="1" ht="17.25" thickBot="1">
      <c r="A107" s="27"/>
      <c r="B107" s="27"/>
      <c r="C107" s="27"/>
      <c r="D107" s="51"/>
      <c r="E107" s="27"/>
      <c r="F107" s="27"/>
      <c r="G107" s="27"/>
      <c r="H107" s="27"/>
      <c r="I107" s="28"/>
      <c r="J107" s="29"/>
      <c r="K107" s="29"/>
      <c r="L107" s="30"/>
      <c r="M107" s="31"/>
      <c r="N107" s="31"/>
      <c r="O107" s="29"/>
      <c r="P107" s="29"/>
    </row>
    <row r="108" spans="1:16" s="32" customFormat="1" ht="33.75" thickBot="1">
      <c r="A108" s="153" t="s">
        <v>93</v>
      </c>
      <c r="B108" s="154"/>
      <c r="C108" s="155" t="s">
        <v>94</v>
      </c>
      <c r="D108" s="156" t="s">
        <v>95</v>
      </c>
      <c r="E108" s="153" t="s">
        <v>96</v>
      </c>
      <c r="F108" s="157"/>
      <c r="G108" s="27"/>
      <c r="H108" s="27"/>
      <c r="I108" s="28"/>
      <c r="J108" s="29"/>
      <c r="K108" s="29"/>
      <c r="L108" s="30"/>
      <c r="M108" s="31"/>
      <c r="N108" s="31"/>
      <c r="O108" s="29"/>
      <c r="P108" s="29"/>
    </row>
    <row r="109" spans="1:16" s="32" customFormat="1" ht="17.25" thickBot="1">
      <c r="A109" s="158" t="s">
        <v>138</v>
      </c>
      <c r="B109" s="159"/>
      <c r="C109" s="160" t="s">
        <v>110</v>
      </c>
      <c r="D109" s="161">
        <v>179327.27</v>
      </c>
      <c r="E109" s="162" t="s">
        <v>111</v>
      </c>
      <c r="F109" s="163"/>
      <c r="G109" s="27"/>
      <c r="H109" s="27"/>
      <c r="I109" s="28"/>
      <c r="J109" s="29"/>
      <c r="K109" s="29"/>
      <c r="L109" s="30"/>
      <c r="M109" s="31"/>
      <c r="N109" s="31"/>
      <c r="O109" s="29"/>
      <c r="P109" s="29"/>
    </row>
    <row r="110" spans="1:16" s="60" customFormat="1" ht="17.25" thickBot="1">
      <c r="A110" s="147" t="s">
        <v>54</v>
      </c>
      <c r="B110" s="148"/>
      <c r="C110" s="149"/>
      <c r="D110" s="150">
        <v>179327.27</v>
      </c>
      <c r="E110" s="151"/>
      <c r="F110" s="152"/>
      <c r="G110" s="55"/>
      <c r="H110" s="55"/>
      <c r="I110" s="56"/>
      <c r="J110" s="57"/>
      <c r="K110" s="57"/>
      <c r="L110" s="58"/>
      <c r="M110" s="59"/>
      <c r="N110" s="59"/>
      <c r="O110" s="57"/>
      <c r="P110" s="57"/>
    </row>
    <row r="111" spans="1:16" s="32" customFormat="1">
      <c r="A111" s="27"/>
      <c r="B111" s="164"/>
      <c r="C111" s="164"/>
      <c r="D111" s="165"/>
      <c r="E111" s="27"/>
      <c r="F111" s="27"/>
      <c r="G111" s="27"/>
      <c r="H111" s="27"/>
      <c r="I111" s="28"/>
      <c r="J111" s="29"/>
      <c r="K111" s="29"/>
      <c r="L111" s="30"/>
      <c r="M111" s="31"/>
      <c r="N111" s="31"/>
      <c r="O111" s="29"/>
      <c r="P111" s="29"/>
    </row>
    <row r="112" spans="1:16" s="32" customFormat="1">
      <c r="A112" s="128" t="s">
        <v>139</v>
      </c>
      <c r="B112" s="128"/>
      <c r="C112" s="128"/>
      <c r="D112" s="128"/>
      <c r="E112" s="128"/>
      <c r="F112" s="128"/>
      <c r="G112" s="27"/>
      <c r="H112" s="27"/>
      <c r="I112" s="28"/>
      <c r="J112" s="29"/>
      <c r="K112" s="29"/>
      <c r="L112" s="30"/>
      <c r="M112" s="31"/>
      <c r="N112" s="31"/>
      <c r="O112" s="29"/>
      <c r="P112" s="29"/>
    </row>
    <row r="113" spans="1:16" s="32" customFormat="1">
      <c r="A113" s="27"/>
      <c r="B113" s="27"/>
      <c r="C113" s="27"/>
      <c r="D113" s="51"/>
      <c r="E113" s="27" t="s">
        <v>95</v>
      </c>
      <c r="F113" s="27"/>
      <c r="G113" s="27"/>
      <c r="H113" s="27"/>
      <c r="I113" s="28"/>
      <c r="J113" s="29"/>
      <c r="K113" s="29"/>
      <c r="L113" s="30"/>
      <c r="M113" s="31"/>
      <c r="N113" s="31"/>
      <c r="O113" s="29"/>
      <c r="P113" s="29"/>
    </row>
    <row r="114" spans="1:16" s="32" customFormat="1">
      <c r="A114" s="54" t="s">
        <v>140</v>
      </c>
      <c r="B114" s="54"/>
      <c r="C114" s="27"/>
      <c r="D114" s="51"/>
      <c r="E114" s="27"/>
      <c r="F114" s="27"/>
      <c r="G114" s="27"/>
      <c r="H114" s="27"/>
      <c r="I114" s="28"/>
      <c r="J114" s="29"/>
      <c r="K114" s="29"/>
      <c r="L114" s="30"/>
      <c r="M114" s="31"/>
      <c r="N114" s="31"/>
      <c r="O114" s="29"/>
      <c r="P114" s="29"/>
    </row>
    <row r="115" spans="1:16" s="32" customFormat="1">
      <c r="A115" s="54" t="s">
        <v>141</v>
      </c>
      <c r="B115" s="54"/>
      <c r="C115" s="27"/>
      <c r="D115" s="51"/>
      <c r="E115" s="53">
        <f>D69</f>
        <v>326020.64156000002</v>
      </c>
      <c r="F115" s="27"/>
      <c r="G115" s="27"/>
      <c r="H115" s="27"/>
      <c r="I115" s="28"/>
      <c r="J115" s="29"/>
      <c r="K115" s="29"/>
      <c r="L115" s="30"/>
      <c r="M115" s="31"/>
      <c r="N115" s="31"/>
      <c r="O115" s="29"/>
      <c r="P115" s="29"/>
    </row>
    <row r="116" spans="1:16" s="32" customFormat="1">
      <c r="A116" s="166" t="s">
        <v>142</v>
      </c>
      <c r="B116" s="166"/>
      <c r="C116" s="27"/>
      <c r="D116" s="51"/>
      <c r="E116" s="53">
        <f>C39*0.1</f>
        <v>3761.0640000000003</v>
      </c>
      <c r="F116" s="27"/>
      <c r="G116" s="27"/>
      <c r="H116" s="27"/>
      <c r="I116" s="28"/>
      <c r="J116" s="29"/>
      <c r="K116" s="29"/>
      <c r="L116" s="30"/>
      <c r="M116" s="31"/>
      <c r="N116" s="31"/>
      <c r="O116" s="29"/>
      <c r="P116" s="29"/>
    </row>
    <row r="117" spans="1:16" s="32" customFormat="1">
      <c r="A117" s="27"/>
      <c r="B117" s="27"/>
      <c r="C117" s="27"/>
      <c r="D117" s="51"/>
      <c r="E117" s="27"/>
      <c r="F117" s="27"/>
      <c r="G117" s="27"/>
      <c r="H117" s="27"/>
      <c r="I117" s="28"/>
      <c r="J117" s="29"/>
      <c r="K117" s="29"/>
      <c r="L117" s="30"/>
      <c r="M117" s="31"/>
      <c r="N117" s="31"/>
      <c r="O117" s="29"/>
      <c r="P117" s="29"/>
    </row>
    <row r="118" spans="1:16" s="32" customFormat="1">
      <c r="A118" s="27"/>
      <c r="B118" s="27"/>
      <c r="C118" s="27"/>
      <c r="D118" s="51"/>
      <c r="E118" s="27"/>
      <c r="F118" s="27"/>
      <c r="G118" s="27"/>
      <c r="H118" s="27"/>
      <c r="I118" s="28"/>
      <c r="J118" s="29"/>
      <c r="K118" s="29"/>
      <c r="L118" s="30"/>
      <c r="M118" s="31"/>
      <c r="N118" s="31"/>
      <c r="O118" s="29"/>
      <c r="P118" s="29"/>
    </row>
    <row r="119" spans="1:16" s="32" customFormat="1">
      <c r="A119" s="27"/>
      <c r="B119" s="27"/>
      <c r="C119" s="27"/>
      <c r="D119" s="51"/>
      <c r="E119" s="27"/>
      <c r="F119" s="27"/>
      <c r="G119" s="27"/>
      <c r="H119" s="27"/>
      <c r="I119" s="28"/>
      <c r="J119" s="29"/>
      <c r="K119" s="29"/>
      <c r="L119" s="30"/>
      <c r="M119" s="31"/>
      <c r="N119" s="31"/>
      <c r="O119" s="29"/>
      <c r="P119" s="29"/>
    </row>
    <row r="120" spans="1:16" s="32" customFormat="1">
      <c r="A120" s="54" t="s">
        <v>143</v>
      </c>
      <c r="B120" s="54"/>
      <c r="C120" s="54"/>
      <c r="D120" s="167"/>
      <c r="E120" s="27"/>
      <c r="F120" s="27" t="s">
        <v>144</v>
      </c>
      <c r="G120" s="27"/>
      <c r="H120" s="27"/>
      <c r="I120" s="28"/>
      <c r="J120" s="29"/>
      <c r="K120" s="29"/>
      <c r="L120" s="30"/>
      <c r="M120" s="31"/>
      <c r="N120" s="31"/>
      <c r="O120" s="29"/>
      <c r="P120" s="29"/>
    </row>
    <row r="121" spans="1:16" s="32" customFormat="1">
      <c r="A121" s="27"/>
      <c r="B121" s="27"/>
      <c r="C121" s="27"/>
      <c r="D121" s="51"/>
      <c r="E121" s="27"/>
      <c r="F121" s="27"/>
      <c r="G121" s="27"/>
      <c r="H121" s="27"/>
      <c r="I121" s="28"/>
      <c r="J121" s="29"/>
      <c r="K121" s="29"/>
      <c r="L121" s="30"/>
      <c r="M121" s="31"/>
      <c r="N121" s="31"/>
      <c r="O121" s="29"/>
      <c r="P121" s="29"/>
    </row>
    <row r="122" spans="1:16" s="32" customFormat="1">
      <c r="A122" s="27"/>
      <c r="B122" s="27"/>
      <c r="C122" s="27"/>
      <c r="D122" s="51"/>
      <c r="E122" s="27"/>
      <c r="F122" s="27"/>
      <c r="G122" s="27"/>
      <c r="H122" s="27"/>
      <c r="I122" s="28"/>
      <c r="J122" s="29"/>
      <c r="K122" s="29"/>
      <c r="L122" s="30"/>
      <c r="M122" s="31"/>
      <c r="N122" s="31"/>
      <c r="O122" s="29"/>
      <c r="P122" s="29"/>
    </row>
    <row r="123" spans="1:16" s="32" customFormat="1">
      <c r="A123" s="27" t="s">
        <v>145</v>
      </c>
      <c r="B123" s="27"/>
      <c r="C123" s="27"/>
      <c r="D123" s="51"/>
      <c r="E123" s="27"/>
      <c r="F123" s="27"/>
      <c r="G123" s="27"/>
      <c r="H123" s="27"/>
      <c r="I123" s="28"/>
      <c r="J123" s="29"/>
      <c r="K123" s="29"/>
      <c r="L123" s="30"/>
      <c r="M123" s="31"/>
      <c r="N123" s="31"/>
      <c r="O123" s="29"/>
      <c r="P123" s="29"/>
    </row>
    <row r="124" spans="1:16" s="32" customFormat="1">
      <c r="A124" s="27"/>
      <c r="B124" s="27"/>
      <c r="C124" s="27"/>
      <c r="D124" s="51"/>
      <c r="E124" s="27"/>
      <c r="F124" s="27"/>
      <c r="G124" s="27"/>
      <c r="H124" s="27"/>
      <c r="I124" s="28"/>
      <c r="J124" s="29"/>
      <c r="K124" s="29"/>
      <c r="L124" s="30"/>
      <c r="M124" s="31"/>
      <c r="N124" s="31"/>
      <c r="O124" s="29"/>
      <c r="P124" s="29"/>
    </row>
    <row r="125" spans="1:16" s="32" customFormat="1">
      <c r="A125" s="27" t="s">
        <v>146</v>
      </c>
      <c r="B125" s="27"/>
      <c r="C125" s="27"/>
      <c r="D125" s="51"/>
      <c r="E125" s="27"/>
      <c r="F125" s="27"/>
      <c r="G125" s="27"/>
      <c r="H125" s="27"/>
      <c r="I125" s="28"/>
      <c r="J125" s="29"/>
      <c r="K125" s="29"/>
      <c r="L125" s="30"/>
      <c r="M125" s="31"/>
      <c r="N125" s="31"/>
      <c r="O125" s="29"/>
      <c r="P125" s="29"/>
    </row>
    <row r="126" spans="1:16" s="32" customFormat="1">
      <c r="A126" s="27"/>
      <c r="B126" s="27"/>
      <c r="C126" s="27"/>
      <c r="D126" s="51"/>
      <c r="E126" s="27"/>
      <c r="F126" s="27"/>
      <c r="G126" s="27"/>
      <c r="H126" s="27"/>
      <c r="I126" s="28"/>
      <c r="J126" s="29"/>
      <c r="K126" s="29"/>
      <c r="L126" s="30"/>
      <c r="M126" s="31"/>
      <c r="N126" s="31"/>
      <c r="O126" s="29"/>
      <c r="P126" s="29"/>
    </row>
    <row r="127" spans="1:16" s="32" customFormat="1">
      <c r="A127" s="27"/>
      <c r="B127" s="27"/>
      <c r="C127" s="27"/>
      <c r="D127" s="51"/>
      <c r="E127" s="27"/>
      <c r="F127" s="27"/>
      <c r="G127" s="27"/>
      <c r="H127" s="27"/>
      <c r="I127" s="28"/>
      <c r="J127" s="29"/>
      <c r="K127" s="29"/>
      <c r="L127" s="30"/>
      <c r="M127" s="31"/>
      <c r="N127" s="31"/>
      <c r="O127" s="29"/>
      <c r="P127" s="29"/>
    </row>
    <row r="128" spans="1:16" s="32" customFormat="1">
      <c r="A128" s="27"/>
      <c r="B128" s="27"/>
      <c r="C128" s="27"/>
      <c r="D128" s="51"/>
      <c r="E128" s="27"/>
      <c r="F128" s="27"/>
      <c r="G128" s="27"/>
      <c r="H128" s="27"/>
      <c r="I128" s="28"/>
      <c r="J128" s="29"/>
      <c r="K128" s="29"/>
      <c r="L128" s="30"/>
      <c r="M128" s="31"/>
      <c r="N128" s="31"/>
      <c r="O128" s="29"/>
      <c r="P128" s="29"/>
    </row>
    <row r="129" spans="1:16" s="32" customFormat="1">
      <c r="A129" s="27"/>
      <c r="B129" s="27"/>
      <c r="C129" s="27"/>
      <c r="D129" s="51"/>
      <c r="E129" s="27"/>
      <c r="F129" s="27"/>
      <c r="G129" s="27"/>
      <c r="H129" s="27"/>
      <c r="I129" s="28"/>
      <c r="J129" s="29"/>
      <c r="K129" s="29"/>
      <c r="L129" s="30"/>
      <c r="M129" s="31"/>
      <c r="N129" s="31"/>
      <c r="O129" s="29"/>
      <c r="P129" s="29"/>
    </row>
    <row r="130" spans="1:16" s="32" customFormat="1">
      <c r="A130" s="27"/>
      <c r="B130" s="27"/>
      <c r="C130" s="27"/>
      <c r="D130" s="51"/>
      <c r="E130" s="27"/>
      <c r="F130" s="27"/>
      <c r="G130" s="27"/>
      <c r="H130" s="27"/>
      <c r="I130" s="28"/>
      <c r="J130" s="29"/>
      <c r="K130" s="29"/>
      <c r="L130" s="30"/>
      <c r="M130" s="31"/>
      <c r="N130" s="31"/>
      <c r="O130" s="29"/>
      <c r="P130" s="29"/>
    </row>
    <row r="131" spans="1:16" s="32" customFormat="1">
      <c r="A131" s="27"/>
      <c r="B131" s="27"/>
      <c r="C131" s="27"/>
      <c r="D131" s="51"/>
      <c r="E131" s="27"/>
      <c r="F131" s="27"/>
      <c r="G131" s="27"/>
      <c r="H131" s="27"/>
      <c r="I131" s="28"/>
      <c r="J131" s="29"/>
      <c r="K131" s="29"/>
      <c r="L131" s="30"/>
      <c r="M131" s="31"/>
      <c r="N131" s="31"/>
      <c r="O131" s="29"/>
      <c r="P131" s="29"/>
    </row>
    <row r="132" spans="1:16" s="32" customFormat="1">
      <c r="A132" s="27"/>
      <c r="B132" s="27"/>
      <c r="C132" s="27"/>
      <c r="D132" s="51"/>
      <c r="E132" s="27"/>
      <c r="F132" s="27"/>
      <c r="G132" s="27"/>
      <c r="H132" s="27"/>
      <c r="I132" s="28"/>
      <c r="J132" s="29"/>
      <c r="K132" s="29"/>
      <c r="L132" s="30"/>
      <c r="M132" s="31"/>
      <c r="N132" s="31"/>
      <c r="O132" s="29"/>
      <c r="P132" s="29"/>
    </row>
    <row r="133" spans="1:16" s="32" customFormat="1">
      <c r="A133" s="27"/>
      <c r="B133" s="27"/>
      <c r="C133" s="27"/>
      <c r="D133" s="51"/>
      <c r="E133" s="27"/>
      <c r="F133" s="27"/>
      <c r="G133" s="27"/>
      <c r="H133" s="27"/>
      <c r="I133" s="28"/>
      <c r="J133" s="29"/>
      <c r="K133" s="29"/>
      <c r="L133" s="30"/>
      <c r="M133" s="31"/>
      <c r="N133" s="31"/>
      <c r="O133" s="29"/>
      <c r="P133" s="29"/>
    </row>
    <row r="134" spans="1:16" s="32" customFormat="1">
      <c r="A134" s="27"/>
      <c r="B134" s="27"/>
      <c r="C134" s="27"/>
      <c r="D134" s="51"/>
      <c r="E134" s="27"/>
      <c r="F134" s="27"/>
      <c r="G134" s="27"/>
      <c r="H134" s="27"/>
      <c r="I134" s="28"/>
      <c r="J134" s="29"/>
      <c r="K134" s="29"/>
      <c r="L134" s="30"/>
      <c r="M134" s="31"/>
      <c r="N134" s="31"/>
      <c r="O134" s="29"/>
      <c r="P134" s="29"/>
    </row>
    <row r="135" spans="1:16" s="32" customFormat="1">
      <c r="A135" s="27"/>
      <c r="B135" s="27"/>
      <c r="C135" s="27"/>
      <c r="D135" s="51"/>
      <c r="E135" s="27"/>
      <c r="F135" s="27"/>
      <c r="G135" s="27"/>
      <c r="H135" s="27"/>
      <c r="I135" s="28"/>
      <c r="J135" s="29"/>
      <c r="K135" s="29"/>
      <c r="L135" s="30"/>
      <c r="M135" s="31"/>
      <c r="N135" s="31"/>
      <c r="O135" s="29"/>
      <c r="P135" s="29"/>
    </row>
    <row r="136" spans="1:16" s="32" customFormat="1">
      <c r="A136" s="27"/>
      <c r="B136" s="27"/>
      <c r="C136" s="27"/>
      <c r="D136" s="51"/>
      <c r="E136" s="27"/>
      <c r="F136" s="27"/>
      <c r="G136" s="27"/>
      <c r="H136" s="27"/>
      <c r="I136" s="28"/>
      <c r="J136" s="29"/>
      <c r="K136" s="29"/>
      <c r="L136" s="30"/>
      <c r="M136" s="31"/>
      <c r="N136" s="31"/>
      <c r="O136" s="29"/>
      <c r="P136" s="29"/>
    </row>
    <row r="137" spans="1:16" s="32" customFormat="1">
      <c r="A137" s="27"/>
      <c r="B137" s="27"/>
      <c r="C137" s="27"/>
      <c r="D137" s="51"/>
      <c r="E137" s="27"/>
      <c r="F137" s="27"/>
      <c r="G137" s="27"/>
      <c r="H137" s="27"/>
      <c r="I137" s="28"/>
      <c r="J137" s="29"/>
      <c r="K137" s="29"/>
      <c r="L137" s="30"/>
      <c r="M137" s="31"/>
      <c r="N137" s="31"/>
      <c r="O137" s="29"/>
      <c r="P137" s="29"/>
    </row>
    <row r="138" spans="1:16" s="32" customFormat="1">
      <c r="A138" s="27"/>
      <c r="B138" s="27"/>
      <c r="C138" s="27"/>
      <c r="D138" s="51"/>
      <c r="E138" s="27"/>
      <c r="F138" s="27"/>
      <c r="G138" s="27"/>
      <c r="H138" s="27"/>
      <c r="I138" s="28"/>
      <c r="J138" s="29"/>
      <c r="K138" s="29"/>
      <c r="L138" s="30"/>
      <c r="M138" s="31"/>
      <c r="N138" s="31"/>
      <c r="O138" s="29"/>
      <c r="P138" s="29"/>
    </row>
    <row r="139" spans="1:16" s="32" customFormat="1">
      <c r="A139" s="27"/>
      <c r="B139" s="27"/>
      <c r="C139" s="27"/>
      <c r="D139" s="51"/>
      <c r="E139" s="27"/>
      <c r="F139" s="27"/>
      <c r="G139" s="27"/>
      <c r="H139" s="27"/>
      <c r="I139" s="28"/>
      <c r="J139" s="29"/>
      <c r="K139" s="29"/>
      <c r="L139" s="30"/>
      <c r="M139" s="31"/>
      <c r="N139" s="31"/>
      <c r="O139" s="29"/>
      <c r="P139" s="29"/>
    </row>
    <row r="140" spans="1:16" s="32" customFormat="1">
      <c r="A140" s="27"/>
      <c r="B140" s="27"/>
      <c r="C140" s="27"/>
      <c r="D140" s="51"/>
      <c r="E140" s="27"/>
      <c r="F140" s="27"/>
      <c r="G140" s="27"/>
      <c r="H140" s="27"/>
      <c r="I140" s="28"/>
      <c r="J140" s="29"/>
      <c r="K140" s="29"/>
      <c r="L140" s="30"/>
      <c r="M140" s="31"/>
      <c r="N140" s="31"/>
      <c r="O140" s="29"/>
      <c r="P140" s="29"/>
    </row>
    <row r="141" spans="1:16" s="32" customFormat="1">
      <c r="A141" s="27"/>
      <c r="B141" s="27"/>
      <c r="C141" s="27"/>
      <c r="D141" s="51"/>
      <c r="E141" s="27"/>
      <c r="F141" s="27"/>
      <c r="G141" s="27"/>
      <c r="H141" s="27"/>
      <c r="I141" s="28"/>
      <c r="J141" s="29"/>
      <c r="K141" s="29"/>
      <c r="L141" s="30"/>
      <c r="M141" s="31"/>
      <c r="N141" s="31"/>
      <c r="O141" s="29"/>
      <c r="P141" s="29"/>
    </row>
    <row r="142" spans="1:16" s="32" customFormat="1">
      <c r="A142" s="27"/>
      <c r="B142" s="27"/>
      <c r="C142" s="27"/>
      <c r="D142" s="51"/>
      <c r="E142" s="27"/>
      <c r="F142" s="27"/>
      <c r="G142" s="27"/>
      <c r="H142" s="27"/>
      <c r="I142" s="28"/>
      <c r="J142" s="29"/>
      <c r="K142" s="29"/>
      <c r="L142" s="30"/>
      <c r="M142" s="31"/>
      <c r="N142" s="31"/>
      <c r="O142" s="29"/>
      <c r="P142" s="29"/>
    </row>
    <row r="143" spans="1:16" s="32" customFormat="1">
      <c r="A143" s="27"/>
      <c r="B143" s="27"/>
      <c r="C143" s="27"/>
      <c r="D143" s="51"/>
      <c r="E143" s="27"/>
      <c r="F143" s="27"/>
      <c r="G143" s="27"/>
      <c r="H143" s="27"/>
      <c r="I143" s="28"/>
      <c r="J143" s="29"/>
      <c r="K143" s="29"/>
      <c r="L143" s="30"/>
      <c r="M143" s="31"/>
      <c r="N143" s="31"/>
      <c r="O143" s="29"/>
      <c r="P143" s="29"/>
    </row>
    <row r="144" spans="1:16" s="32" customFormat="1">
      <c r="A144" s="27"/>
      <c r="B144" s="27"/>
      <c r="C144" s="27"/>
      <c r="D144" s="51"/>
      <c r="E144" s="27"/>
      <c r="F144" s="27"/>
      <c r="G144" s="27"/>
      <c r="H144" s="27"/>
      <c r="I144" s="28"/>
      <c r="J144" s="29"/>
      <c r="K144" s="29"/>
      <c r="L144" s="30"/>
      <c r="M144" s="31"/>
      <c r="N144" s="31"/>
      <c r="O144" s="29"/>
      <c r="P144" s="29"/>
    </row>
    <row r="145" spans="1:16" s="32" customFormat="1">
      <c r="A145" s="27"/>
      <c r="B145" s="27"/>
      <c r="C145" s="27"/>
      <c r="D145" s="51"/>
      <c r="E145" s="27"/>
      <c r="F145" s="27"/>
      <c r="G145" s="27"/>
      <c r="H145" s="27"/>
      <c r="I145" s="28"/>
      <c r="J145" s="29"/>
      <c r="K145" s="29"/>
      <c r="L145" s="30"/>
      <c r="M145" s="31"/>
      <c r="N145" s="31"/>
      <c r="O145" s="29"/>
      <c r="P145" s="29"/>
    </row>
    <row r="146" spans="1:16" s="32" customFormat="1">
      <c r="A146" s="27"/>
      <c r="B146" s="27"/>
      <c r="C146" s="27"/>
      <c r="D146" s="51"/>
      <c r="E146" s="27"/>
      <c r="F146" s="27"/>
      <c r="G146" s="27"/>
      <c r="H146" s="27"/>
      <c r="I146" s="28"/>
      <c r="J146" s="29"/>
      <c r="K146" s="29"/>
      <c r="L146" s="30"/>
      <c r="M146" s="31"/>
      <c r="N146" s="31"/>
      <c r="O146" s="29"/>
      <c r="P146" s="29"/>
    </row>
    <row r="147" spans="1:16" s="32" customFormat="1">
      <c r="A147" s="27"/>
      <c r="B147" s="27"/>
      <c r="C147" s="27"/>
      <c r="D147" s="51"/>
      <c r="E147" s="27"/>
      <c r="F147" s="27"/>
      <c r="G147" s="27"/>
      <c r="H147" s="27"/>
      <c r="I147" s="28"/>
      <c r="J147" s="29"/>
      <c r="K147" s="29"/>
      <c r="L147" s="30"/>
      <c r="M147" s="31"/>
      <c r="N147" s="31"/>
      <c r="O147" s="29"/>
      <c r="P147" s="29"/>
    </row>
    <row r="148" spans="1:16" s="32" customFormat="1">
      <c r="A148" s="27"/>
      <c r="B148" s="27"/>
      <c r="C148" s="27"/>
      <c r="D148" s="51"/>
      <c r="E148" s="27"/>
      <c r="F148" s="27"/>
      <c r="G148" s="27"/>
      <c r="H148" s="27"/>
      <c r="I148" s="28"/>
      <c r="J148" s="29"/>
      <c r="K148" s="29"/>
      <c r="L148" s="30"/>
      <c r="M148" s="31"/>
      <c r="N148" s="31"/>
      <c r="O148" s="29"/>
      <c r="P148" s="29"/>
    </row>
    <row r="149" spans="1:16" s="32" customFormat="1">
      <c r="A149" s="27"/>
      <c r="B149" s="27"/>
      <c r="C149" s="27"/>
      <c r="D149" s="51"/>
      <c r="E149" s="27"/>
      <c r="F149" s="27"/>
      <c r="G149" s="27"/>
      <c r="H149" s="27"/>
      <c r="I149" s="28"/>
      <c r="J149" s="29"/>
      <c r="K149" s="29"/>
      <c r="L149" s="30"/>
      <c r="M149" s="31"/>
      <c r="N149" s="31"/>
      <c r="O149" s="29"/>
      <c r="P149" s="29"/>
    </row>
    <row r="150" spans="1:16" s="32" customFormat="1">
      <c r="A150" s="27"/>
      <c r="B150" s="27"/>
      <c r="C150" s="27"/>
      <c r="D150" s="51"/>
      <c r="E150" s="27"/>
      <c r="F150" s="27"/>
      <c r="G150" s="27"/>
      <c r="H150" s="27"/>
      <c r="I150" s="28"/>
      <c r="J150" s="29"/>
      <c r="K150" s="29"/>
      <c r="L150" s="30"/>
      <c r="M150" s="31"/>
      <c r="N150" s="31"/>
      <c r="O150" s="29"/>
      <c r="P150" s="29"/>
    </row>
    <row r="151" spans="1:16" s="32" customFormat="1">
      <c r="A151" s="27"/>
      <c r="B151" s="27"/>
      <c r="C151" s="27"/>
      <c r="D151" s="51"/>
      <c r="E151" s="27"/>
      <c r="F151" s="27"/>
      <c r="G151" s="27"/>
      <c r="H151" s="27"/>
      <c r="I151" s="28"/>
      <c r="J151" s="29"/>
      <c r="K151" s="29"/>
      <c r="L151" s="30"/>
      <c r="M151" s="31"/>
      <c r="N151" s="31"/>
      <c r="O151" s="29"/>
      <c r="P151" s="29"/>
    </row>
    <row r="152" spans="1:16" s="32" customFormat="1">
      <c r="A152" s="27"/>
      <c r="B152" s="27"/>
      <c r="C152" s="27"/>
      <c r="D152" s="51"/>
      <c r="E152" s="27"/>
      <c r="F152" s="27"/>
      <c r="G152" s="27"/>
      <c r="H152" s="27"/>
      <c r="I152" s="28"/>
      <c r="J152" s="29"/>
      <c r="K152" s="29"/>
      <c r="L152" s="30"/>
      <c r="M152" s="31"/>
      <c r="N152" s="31"/>
      <c r="O152" s="29"/>
      <c r="P152" s="29"/>
    </row>
    <row r="153" spans="1:16" s="32" customFormat="1">
      <c r="A153" s="27"/>
      <c r="B153" s="27"/>
      <c r="C153" s="27"/>
      <c r="D153" s="51"/>
      <c r="E153" s="27"/>
      <c r="F153" s="27"/>
      <c r="G153" s="27"/>
      <c r="H153" s="27"/>
      <c r="I153" s="28"/>
      <c r="J153" s="29"/>
      <c r="K153" s="29"/>
      <c r="L153" s="30"/>
      <c r="M153" s="31"/>
      <c r="N153" s="31"/>
      <c r="O153" s="29"/>
      <c r="P153" s="29"/>
    </row>
    <row r="154" spans="1:16" s="32" customFormat="1">
      <c r="A154" s="27"/>
      <c r="B154" s="27"/>
      <c r="C154" s="27"/>
      <c r="D154" s="51"/>
      <c r="E154" s="27"/>
      <c r="F154" s="27"/>
      <c r="G154" s="27"/>
      <c r="H154" s="27"/>
      <c r="I154" s="28"/>
      <c r="J154" s="29"/>
      <c r="K154" s="29"/>
      <c r="L154" s="30"/>
      <c r="M154" s="31"/>
      <c r="N154" s="31"/>
      <c r="O154" s="29"/>
      <c r="P154" s="29"/>
    </row>
    <row r="155" spans="1:16" s="32" customFormat="1">
      <c r="A155" s="27"/>
      <c r="B155" s="27"/>
      <c r="C155" s="27"/>
      <c r="D155" s="51"/>
      <c r="E155" s="27"/>
      <c r="F155" s="27"/>
      <c r="G155" s="27"/>
      <c r="H155" s="27"/>
      <c r="I155" s="28"/>
      <c r="J155" s="29"/>
      <c r="K155" s="29"/>
      <c r="L155" s="30"/>
      <c r="M155" s="31"/>
      <c r="N155" s="31"/>
      <c r="O155" s="29"/>
      <c r="P155" s="29"/>
    </row>
    <row r="156" spans="1:16" s="32" customFormat="1">
      <c r="A156" s="27"/>
      <c r="B156" s="27"/>
      <c r="C156" s="27"/>
      <c r="D156" s="51"/>
      <c r="E156" s="27"/>
      <c r="F156" s="27"/>
      <c r="G156" s="27"/>
      <c r="H156" s="27"/>
      <c r="I156" s="28"/>
      <c r="J156" s="29"/>
      <c r="K156" s="29"/>
      <c r="L156" s="30"/>
      <c r="M156" s="31"/>
      <c r="N156" s="31"/>
      <c r="O156" s="29"/>
      <c r="P156" s="29"/>
    </row>
    <row r="157" spans="1:16" s="32" customFormat="1">
      <c r="A157" s="27"/>
      <c r="B157" s="27"/>
      <c r="C157" s="27"/>
      <c r="D157" s="51"/>
      <c r="E157" s="27"/>
      <c r="F157" s="27"/>
      <c r="G157" s="27"/>
      <c r="H157" s="27"/>
      <c r="I157" s="28"/>
      <c r="J157" s="29"/>
      <c r="K157" s="29"/>
      <c r="L157" s="30"/>
      <c r="M157" s="31"/>
      <c r="N157" s="31"/>
      <c r="O157" s="29"/>
      <c r="P157" s="29"/>
    </row>
    <row r="158" spans="1:16" s="32" customFormat="1">
      <c r="A158" s="27"/>
      <c r="B158" s="27"/>
      <c r="C158" s="27"/>
      <c r="D158" s="51"/>
      <c r="E158" s="27"/>
      <c r="F158" s="27"/>
      <c r="G158" s="27"/>
      <c r="H158" s="27"/>
      <c r="I158" s="28"/>
      <c r="J158" s="29"/>
      <c r="K158" s="29"/>
      <c r="L158" s="30"/>
      <c r="M158" s="31"/>
      <c r="N158" s="31"/>
      <c r="O158" s="29"/>
      <c r="P158" s="29"/>
    </row>
    <row r="159" spans="1:16" s="32" customFormat="1">
      <c r="A159" s="27"/>
      <c r="B159" s="27"/>
      <c r="C159" s="27"/>
      <c r="D159" s="51"/>
      <c r="E159" s="27"/>
      <c r="F159" s="27"/>
      <c r="G159" s="27"/>
      <c r="H159" s="27"/>
      <c r="I159" s="28"/>
      <c r="J159" s="29"/>
      <c r="K159" s="29"/>
      <c r="L159" s="30"/>
      <c r="M159" s="31"/>
      <c r="N159" s="31"/>
      <c r="O159" s="29"/>
      <c r="P159" s="29"/>
    </row>
    <row r="160" spans="1:16" s="32" customFormat="1">
      <c r="A160" s="27"/>
      <c r="B160" s="27"/>
      <c r="C160" s="27"/>
      <c r="D160" s="51"/>
      <c r="E160" s="27"/>
      <c r="F160" s="27"/>
      <c r="G160" s="27"/>
      <c r="H160" s="27"/>
      <c r="I160" s="28"/>
      <c r="J160" s="29"/>
      <c r="K160" s="29"/>
      <c r="L160" s="30"/>
      <c r="M160" s="31"/>
      <c r="N160" s="31"/>
      <c r="O160" s="29"/>
      <c r="P160" s="29"/>
    </row>
    <row r="161" spans="1:16" s="32" customFormat="1">
      <c r="A161" s="27"/>
      <c r="B161" s="27"/>
      <c r="C161" s="27"/>
      <c r="D161" s="51"/>
      <c r="E161" s="27"/>
      <c r="F161" s="27"/>
      <c r="G161" s="27"/>
      <c r="H161" s="27"/>
      <c r="I161" s="28"/>
      <c r="J161" s="29"/>
      <c r="K161" s="29"/>
      <c r="L161" s="30"/>
      <c r="M161" s="31"/>
      <c r="N161" s="31"/>
      <c r="O161" s="29"/>
      <c r="P161" s="29"/>
    </row>
    <row r="162" spans="1:16" s="32" customFormat="1">
      <c r="A162" s="27"/>
      <c r="B162" s="27"/>
      <c r="C162" s="27"/>
      <c r="D162" s="51"/>
      <c r="E162" s="27"/>
      <c r="F162" s="27"/>
      <c r="G162" s="27"/>
      <c r="H162" s="27"/>
      <c r="I162" s="28"/>
      <c r="J162" s="29"/>
      <c r="K162" s="29"/>
      <c r="L162" s="30"/>
      <c r="M162" s="31"/>
      <c r="N162" s="31"/>
      <c r="O162" s="29"/>
      <c r="P162" s="29"/>
    </row>
    <row r="163" spans="1:16" s="32" customFormat="1">
      <c r="A163" s="27"/>
      <c r="B163" s="27"/>
      <c r="C163" s="27"/>
      <c r="D163" s="51"/>
      <c r="E163" s="27"/>
      <c r="F163" s="27"/>
      <c r="G163" s="27"/>
      <c r="H163" s="27"/>
      <c r="I163" s="28"/>
      <c r="J163" s="29"/>
      <c r="K163" s="29"/>
      <c r="L163" s="30"/>
      <c r="M163" s="31"/>
      <c r="N163" s="31"/>
      <c r="O163" s="29"/>
      <c r="P163" s="29"/>
    </row>
    <row r="164" spans="1:16" s="32" customFormat="1">
      <c r="A164" s="27"/>
      <c r="B164" s="27"/>
      <c r="C164" s="27"/>
      <c r="D164" s="51"/>
      <c r="E164" s="27"/>
      <c r="F164" s="27"/>
      <c r="G164" s="27"/>
      <c r="H164" s="27"/>
      <c r="I164" s="28"/>
      <c r="J164" s="29"/>
      <c r="K164" s="29"/>
      <c r="L164" s="30"/>
      <c r="M164" s="31"/>
      <c r="N164" s="31"/>
      <c r="O164" s="29"/>
      <c r="P164" s="29"/>
    </row>
    <row r="165" spans="1:16" s="32" customFormat="1">
      <c r="A165" s="27"/>
      <c r="B165" s="27"/>
      <c r="C165" s="27"/>
      <c r="D165" s="51"/>
      <c r="E165" s="27"/>
      <c r="F165" s="27"/>
      <c r="G165" s="27"/>
      <c r="H165" s="27"/>
      <c r="I165" s="28"/>
      <c r="J165" s="29"/>
      <c r="K165" s="29"/>
      <c r="L165" s="30"/>
      <c r="M165" s="31"/>
      <c r="N165" s="31"/>
      <c r="O165" s="29"/>
      <c r="P165" s="29"/>
    </row>
    <row r="166" spans="1:16" s="32" customFormat="1">
      <c r="A166" s="27"/>
      <c r="B166" s="27"/>
      <c r="C166" s="27"/>
      <c r="D166" s="51"/>
      <c r="E166" s="27"/>
      <c r="F166" s="27"/>
      <c r="G166" s="27"/>
      <c r="H166" s="27"/>
      <c r="I166" s="28"/>
      <c r="J166" s="29"/>
      <c r="K166" s="29"/>
      <c r="L166" s="30"/>
      <c r="M166" s="31"/>
      <c r="N166" s="31"/>
      <c r="O166" s="29"/>
      <c r="P166" s="29"/>
    </row>
    <row r="167" spans="1:16" s="32" customFormat="1">
      <c r="A167" s="27"/>
      <c r="B167" s="27"/>
      <c r="C167" s="27"/>
      <c r="D167" s="51"/>
      <c r="E167" s="27"/>
      <c r="F167" s="27"/>
      <c r="G167" s="27"/>
      <c r="H167" s="27"/>
      <c r="I167" s="28"/>
      <c r="J167" s="29"/>
      <c r="K167" s="29"/>
      <c r="L167" s="30"/>
      <c r="M167" s="31"/>
      <c r="N167" s="31"/>
      <c r="O167" s="29"/>
      <c r="P167" s="29"/>
    </row>
    <row r="168" spans="1:16" s="32" customFormat="1">
      <c r="A168" s="27"/>
      <c r="B168" s="27"/>
      <c r="C168" s="27"/>
      <c r="D168" s="51"/>
      <c r="E168" s="27"/>
      <c r="F168" s="27"/>
      <c r="G168" s="27"/>
      <c r="H168" s="27"/>
      <c r="I168" s="28"/>
      <c r="J168" s="29"/>
      <c r="K168" s="29"/>
      <c r="L168" s="30"/>
      <c r="M168" s="31"/>
      <c r="N168" s="31"/>
      <c r="O168" s="29"/>
      <c r="P168" s="29"/>
    </row>
    <row r="169" spans="1:16" s="32" customFormat="1">
      <c r="A169" s="27"/>
      <c r="B169" s="27"/>
      <c r="C169" s="27"/>
      <c r="D169" s="51"/>
      <c r="E169" s="27"/>
      <c r="F169" s="27"/>
      <c r="G169" s="27"/>
      <c r="H169" s="27"/>
      <c r="I169" s="28"/>
      <c r="J169" s="29"/>
      <c r="K169" s="29"/>
      <c r="L169" s="30"/>
      <c r="M169" s="31"/>
      <c r="N169" s="31"/>
      <c r="O169" s="29"/>
      <c r="P169" s="29"/>
    </row>
    <row r="170" spans="1:16" s="32" customFormat="1">
      <c r="A170" s="27"/>
      <c r="B170" s="27"/>
      <c r="C170" s="27"/>
      <c r="D170" s="51"/>
      <c r="E170" s="27"/>
      <c r="F170" s="27"/>
      <c r="G170" s="27"/>
      <c r="H170" s="27"/>
      <c r="I170" s="28"/>
      <c r="J170" s="29"/>
      <c r="K170" s="29"/>
      <c r="L170" s="30"/>
      <c r="M170" s="31"/>
      <c r="N170" s="31"/>
      <c r="O170" s="29"/>
      <c r="P170" s="29"/>
    </row>
    <row r="171" spans="1:16" s="32" customFormat="1">
      <c r="A171" s="27"/>
      <c r="B171" s="27"/>
      <c r="C171" s="27"/>
      <c r="D171" s="51"/>
      <c r="E171" s="27"/>
      <c r="F171" s="27"/>
      <c r="G171" s="27"/>
      <c r="H171" s="27"/>
      <c r="I171" s="28"/>
      <c r="J171" s="29"/>
      <c r="K171" s="29"/>
      <c r="L171" s="30"/>
      <c r="M171" s="31"/>
      <c r="N171" s="31"/>
      <c r="O171" s="29"/>
      <c r="P171" s="29"/>
    </row>
    <row r="172" spans="1:16" s="32" customFormat="1">
      <c r="A172" s="27"/>
      <c r="B172" s="27"/>
      <c r="C172" s="27"/>
      <c r="D172" s="51"/>
      <c r="E172" s="27"/>
      <c r="F172" s="27"/>
      <c r="G172" s="27"/>
      <c r="H172" s="27"/>
      <c r="I172" s="28"/>
      <c r="J172" s="29"/>
      <c r="K172" s="29"/>
      <c r="L172" s="30"/>
      <c r="M172" s="31"/>
      <c r="N172" s="31"/>
      <c r="O172" s="29"/>
      <c r="P172" s="29"/>
    </row>
    <row r="173" spans="1:16" s="32" customFormat="1">
      <c r="A173" s="27"/>
      <c r="B173" s="27"/>
      <c r="C173" s="27"/>
      <c r="D173" s="51"/>
      <c r="E173" s="27"/>
      <c r="F173" s="27"/>
      <c r="G173" s="27"/>
      <c r="H173" s="27"/>
      <c r="I173" s="28"/>
      <c r="J173" s="29"/>
      <c r="K173" s="29"/>
      <c r="L173" s="30"/>
      <c r="M173" s="31"/>
      <c r="N173" s="31"/>
      <c r="O173" s="29"/>
      <c r="P173" s="29"/>
    </row>
    <row r="174" spans="1:16" s="32" customFormat="1">
      <c r="A174" s="27"/>
      <c r="B174" s="27"/>
      <c r="C174" s="27"/>
      <c r="D174" s="51"/>
      <c r="E174" s="27"/>
      <c r="F174" s="27"/>
      <c r="G174" s="27"/>
      <c r="H174" s="27"/>
      <c r="I174" s="28"/>
      <c r="J174" s="29"/>
      <c r="K174" s="29"/>
      <c r="L174" s="30"/>
      <c r="M174" s="31"/>
      <c r="N174" s="31"/>
      <c r="O174" s="29"/>
      <c r="P174" s="29"/>
    </row>
    <row r="175" spans="1:16" s="32" customFormat="1">
      <c r="A175" s="27"/>
      <c r="B175" s="27"/>
      <c r="C175" s="27"/>
      <c r="D175" s="51"/>
      <c r="E175" s="27"/>
      <c r="F175" s="27"/>
      <c r="G175" s="27"/>
      <c r="H175" s="27"/>
      <c r="I175" s="28"/>
      <c r="J175" s="29"/>
      <c r="K175" s="29"/>
      <c r="L175" s="30"/>
      <c r="M175" s="31"/>
      <c r="N175" s="31"/>
      <c r="O175" s="29"/>
      <c r="P175" s="29"/>
    </row>
    <row r="176" spans="1:16" s="32" customFormat="1">
      <c r="A176" s="27"/>
      <c r="B176" s="27"/>
      <c r="C176" s="27"/>
      <c r="D176" s="51"/>
      <c r="E176" s="27"/>
      <c r="F176" s="27"/>
      <c r="G176" s="27"/>
      <c r="H176" s="27"/>
      <c r="I176" s="28"/>
      <c r="J176" s="29"/>
      <c r="K176" s="29"/>
      <c r="L176" s="30"/>
      <c r="M176" s="31"/>
      <c r="N176" s="31"/>
      <c r="O176" s="29"/>
      <c r="P176" s="29"/>
    </row>
    <row r="177" spans="1:16" s="32" customFormat="1">
      <c r="A177" s="27"/>
      <c r="B177" s="27"/>
      <c r="C177" s="27"/>
      <c r="D177" s="51"/>
      <c r="E177" s="27"/>
      <c r="F177" s="27"/>
      <c r="G177" s="27"/>
      <c r="H177" s="27"/>
      <c r="I177" s="28"/>
      <c r="J177" s="29"/>
      <c r="K177" s="29"/>
      <c r="L177" s="30"/>
      <c r="M177" s="31"/>
      <c r="N177" s="31"/>
      <c r="O177" s="29"/>
      <c r="P177" s="29"/>
    </row>
    <row r="178" spans="1:16" s="32" customFormat="1">
      <c r="A178" s="27"/>
      <c r="B178" s="27"/>
      <c r="C178" s="27"/>
      <c r="D178" s="51"/>
      <c r="E178" s="27"/>
      <c r="F178" s="27"/>
      <c r="G178" s="27"/>
      <c r="H178" s="27"/>
      <c r="I178" s="28"/>
      <c r="J178" s="29"/>
      <c r="K178" s="29"/>
      <c r="L178" s="30"/>
      <c r="M178" s="31"/>
      <c r="N178" s="31"/>
      <c r="O178" s="29"/>
      <c r="P178" s="29"/>
    </row>
    <row r="179" spans="1:16" s="32" customFormat="1">
      <c r="A179" s="27"/>
      <c r="B179" s="27"/>
      <c r="C179" s="27"/>
      <c r="D179" s="51"/>
      <c r="E179" s="27"/>
      <c r="F179" s="27"/>
      <c r="G179" s="27"/>
      <c r="H179" s="27"/>
      <c r="I179" s="28"/>
      <c r="J179" s="29"/>
      <c r="K179" s="29"/>
      <c r="L179" s="30"/>
      <c r="M179" s="31"/>
      <c r="N179" s="31"/>
      <c r="O179" s="29"/>
      <c r="P179" s="29"/>
    </row>
    <row r="180" spans="1:16" s="32" customFormat="1">
      <c r="A180" s="27"/>
      <c r="B180" s="27"/>
      <c r="C180" s="27"/>
      <c r="D180" s="51"/>
      <c r="E180" s="27"/>
      <c r="F180" s="27"/>
      <c r="G180" s="27"/>
      <c r="H180" s="27"/>
      <c r="I180" s="28"/>
      <c r="J180" s="29"/>
      <c r="K180" s="29"/>
      <c r="L180" s="30"/>
      <c r="M180" s="31"/>
      <c r="N180" s="31"/>
      <c r="O180" s="29"/>
      <c r="P180" s="29"/>
    </row>
    <row r="181" spans="1:16" s="32" customFormat="1">
      <c r="A181" s="27"/>
      <c r="B181" s="27"/>
      <c r="C181" s="27"/>
      <c r="D181" s="51"/>
      <c r="E181" s="27"/>
      <c r="F181" s="27"/>
      <c r="G181" s="27"/>
      <c r="H181" s="27"/>
      <c r="I181" s="28"/>
      <c r="J181" s="29"/>
      <c r="K181" s="29"/>
      <c r="L181" s="30"/>
      <c r="M181" s="31"/>
      <c r="N181" s="31"/>
      <c r="O181" s="29"/>
      <c r="P181" s="29"/>
    </row>
    <row r="182" spans="1:16" s="32" customFormat="1">
      <c r="A182" s="27"/>
      <c r="B182" s="27"/>
      <c r="C182" s="27"/>
      <c r="D182" s="51"/>
      <c r="E182" s="27"/>
      <c r="F182" s="27"/>
      <c r="G182" s="27"/>
      <c r="H182" s="27"/>
      <c r="I182" s="28"/>
      <c r="J182" s="29"/>
      <c r="K182" s="29"/>
      <c r="L182" s="30"/>
      <c r="M182" s="31"/>
      <c r="N182" s="31"/>
      <c r="O182" s="29"/>
      <c r="P182" s="29"/>
    </row>
    <row r="183" spans="1:16" s="32" customFormat="1">
      <c r="A183" s="27"/>
      <c r="B183" s="27"/>
      <c r="C183" s="27"/>
      <c r="D183" s="51"/>
      <c r="E183" s="27"/>
      <c r="F183" s="27"/>
      <c r="G183" s="27"/>
      <c r="H183" s="27"/>
      <c r="I183" s="28"/>
      <c r="J183" s="29"/>
      <c r="K183" s="29"/>
      <c r="L183" s="30"/>
      <c r="M183" s="31"/>
      <c r="N183" s="31"/>
      <c r="O183" s="29"/>
      <c r="P183" s="29"/>
    </row>
    <row r="184" spans="1:16" s="32" customFormat="1">
      <c r="A184" s="27"/>
      <c r="B184" s="27"/>
      <c r="C184" s="27"/>
      <c r="D184" s="51"/>
      <c r="E184" s="27"/>
      <c r="F184" s="27"/>
      <c r="G184" s="27"/>
      <c r="H184" s="27"/>
      <c r="I184" s="28"/>
      <c r="J184" s="29"/>
      <c r="K184" s="29"/>
      <c r="L184" s="30"/>
      <c r="M184" s="31"/>
      <c r="N184" s="31"/>
      <c r="O184" s="29"/>
      <c r="P184" s="29"/>
    </row>
    <row r="185" spans="1:16" s="32" customFormat="1">
      <c r="A185" s="27"/>
      <c r="B185" s="27"/>
      <c r="C185" s="27"/>
      <c r="D185" s="51"/>
      <c r="E185" s="27"/>
      <c r="F185" s="27"/>
      <c r="G185" s="27"/>
      <c r="H185" s="27"/>
      <c r="I185" s="28"/>
      <c r="J185" s="29"/>
      <c r="K185" s="29"/>
      <c r="L185" s="30"/>
      <c r="M185" s="31"/>
      <c r="N185" s="31"/>
      <c r="O185" s="29"/>
      <c r="P185" s="29"/>
    </row>
    <row r="186" spans="1:16" s="32" customFormat="1">
      <c r="A186" s="27"/>
      <c r="B186" s="27"/>
      <c r="C186" s="27"/>
      <c r="D186" s="51"/>
      <c r="E186" s="27"/>
      <c r="F186" s="27"/>
      <c r="G186" s="27"/>
      <c r="H186" s="27"/>
      <c r="I186" s="28"/>
      <c r="J186" s="29"/>
      <c r="K186" s="29"/>
      <c r="L186" s="30"/>
      <c r="M186" s="31"/>
      <c r="N186" s="31"/>
      <c r="O186" s="29"/>
      <c r="P186" s="29"/>
    </row>
    <row r="187" spans="1:16" s="32" customFormat="1">
      <c r="A187" s="27"/>
      <c r="B187" s="27"/>
      <c r="C187" s="27"/>
      <c r="D187" s="51"/>
      <c r="E187" s="27"/>
      <c r="F187" s="27"/>
      <c r="G187" s="27"/>
      <c r="H187" s="27"/>
      <c r="I187" s="28"/>
      <c r="J187" s="29"/>
      <c r="K187" s="29"/>
      <c r="L187" s="30"/>
      <c r="M187" s="31"/>
      <c r="N187" s="31"/>
      <c r="O187" s="29"/>
      <c r="P187" s="29"/>
    </row>
    <row r="188" spans="1:16" s="32" customFormat="1">
      <c r="A188" s="27"/>
      <c r="B188" s="27"/>
      <c r="C188" s="27"/>
      <c r="D188" s="51"/>
      <c r="E188" s="27"/>
      <c r="F188" s="27"/>
      <c r="G188" s="27"/>
      <c r="H188" s="27"/>
      <c r="I188" s="28"/>
      <c r="J188" s="29"/>
      <c r="K188" s="29"/>
      <c r="L188" s="30"/>
      <c r="M188" s="31"/>
      <c r="N188" s="31"/>
      <c r="O188" s="29"/>
      <c r="P188" s="29"/>
    </row>
    <row r="189" spans="1:16" s="32" customFormat="1">
      <c r="A189" s="27"/>
      <c r="B189" s="27"/>
      <c r="C189" s="27"/>
      <c r="D189" s="51"/>
      <c r="E189" s="27"/>
      <c r="F189" s="27"/>
      <c r="G189" s="27"/>
      <c r="H189" s="27"/>
      <c r="I189" s="28"/>
      <c r="J189" s="29"/>
      <c r="K189" s="29"/>
      <c r="L189" s="30"/>
      <c r="M189" s="31"/>
      <c r="N189" s="31"/>
      <c r="O189" s="29"/>
      <c r="P189" s="29"/>
    </row>
    <row r="190" spans="1:16" s="32" customFormat="1">
      <c r="A190" s="27"/>
      <c r="B190" s="27"/>
      <c r="C190" s="27"/>
      <c r="D190" s="51"/>
      <c r="E190" s="27"/>
      <c r="F190" s="27"/>
      <c r="G190" s="27"/>
      <c r="H190" s="27"/>
      <c r="I190" s="28"/>
      <c r="J190" s="29"/>
      <c r="K190" s="29"/>
      <c r="L190" s="30"/>
      <c r="M190" s="31"/>
      <c r="N190" s="31"/>
      <c r="O190" s="29"/>
      <c r="P190" s="29"/>
    </row>
    <row r="191" spans="1:16" s="32" customFormat="1">
      <c r="A191" s="27"/>
      <c r="B191" s="27"/>
      <c r="C191" s="27"/>
      <c r="D191" s="51"/>
      <c r="E191" s="27"/>
      <c r="F191" s="27"/>
      <c r="G191" s="27"/>
      <c r="H191" s="27"/>
      <c r="I191" s="28"/>
      <c r="J191" s="29"/>
      <c r="K191" s="29"/>
      <c r="L191" s="30"/>
      <c r="M191" s="31"/>
      <c r="N191" s="31"/>
      <c r="O191" s="29"/>
      <c r="P191" s="29"/>
    </row>
    <row r="192" spans="1:16" s="32" customFormat="1">
      <c r="D192" s="167"/>
      <c r="I192" s="29"/>
      <c r="J192" s="29"/>
      <c r="K192" s="29"/>
      <c r="L192" s="30"/>
      <c r="M192" s="31"/>
      <c r="N192" s="31"/>
      <c r="O192" s="29"/>
      <c r="P192" s="29"/>
    </row>
    <row r="193" spans="4:16" s="32" customFormat="1">
      <c r="D193" s="167"/>
      <c r="I193" s="29"/>
      <c r="J193" s="29"/>
      <c r="K193" s="29"/>
      <c r="L193" s="30"/>
      <c r="M193" s="31"/>
      <c r="N193" s="31"/>
      <c r="O193" s="29"/>
      <c r="P193" s="29"/>
    </row>
    <row r="194" spans="4:16" s="32" customFormat="1">
      <c r="D194" s="167"/>
      <c r="I194" s="29"/>
      <c r="J194" s="29"/>
      <c r="K194" s="29"/>
      <c r="L194" s="30"/>
      <c r="M194" s="31"/>
      <c r="N194" s="31"/>
      <c r="O194" s="29"/>
      <c r="P194" s="29"/>
    </row>
    <row r="195" spans="4:16" s="32" customFormat="1">
      <c r="D195" s="167"/>
      <c r="I195" s="29"/>
      <c r="J195" s="29"/>
      <c r="K195" s="29"/>
      <c r="L195" s="30"/>
      <c r="M195" s="31"/>
      <c r="N195" s="31"/>
      <c r="O195" s="29"/>
      <c r="P195" s="29"/>
    </row>
    <row r="196" spans="4:16" s="32" customFormat="1">
      <c r="D196" s="167"/>
      <c r="I196" s="29"/>
      <c r="J196" s="29"/>
      <c r="K196" s="29"/>
      <c r="L196" s="30"/>
      <c r="M196" s="31"/>
      <c r="N196" s="31"/>
      <c r="O196" s="29"/>
      <c r="P196" s="29"/>
    </row>
    <row r="197" spans="4:16" s="32" customFormat="1">
      <c r="D197" s="167"/>
      <c r="I197" s="29"/>
      <c r="J197" s="29"/>
      <c r="K197" s="29"/>
      <c r="L197" s="30"/>
      <c r="M197" s="31"/>
      <c r="N197" s="31"/>
      <c r="O197" s="29"/>
      <c r="P197" s="29"/>
    </row>
    <row r="198" spans="4:16" s="32" customFormat="1">
      <c r="D198" s="167"/>
      <c r="I198" s="29"/>
      <c r="J198" s="29"/>
      <c r="K198" s="29"/>
      <c r="L198" s="30"/>
      <c r="M198" s="31"/>
      <c r="N198" s="31"/>
      <c r="O198" s="29"/>
      <c r="P198" s="29"/>
    </row>
    <row r="199" spans="4:16" s="32" customFormat="1">
      <c r="D199" s="167"/>
      <c r="I199" s="29"/>
      <c r="J199" s="29"/>
      <c r="K199" s="29"/>
      <c r="L199" s="30"/>
      <c r="M199" s="31"/>
      <c r="N199" s="31"/>
      <c r="O199" s="29"/>
      <c r="P199" s="29"/>
    </row>
    <row r="200" spans="4:16" s="32" customFormat="1">
      <c r="D200" s="167"/>
      <c r="I200" s="29"/>
      <c r="J200" s="29"/>
      <c r="K200" s="29"/>
      <c r="L200" s="30"/>
      <c r="M200" s="31"/>
      <c r="N200" s="31"/>
      <c r="O200" s="29"/>
      <c r="P200" s="29"/>
    </row>
    <row r="201" spans="4:16" s="32" customFormat="1">
      <c r="D201" s="167"/>
      <c r="I201" s="29"/>
      <c r="J201" s="29"/>
      <c r="K201" s="29"/>
      <c r="L201" s="30"/>
      <c r="M201" s="31"/>
      <c r="N201" s="31"/>
      <c r="O201" s="29"/>
      <c r="P201" s="29"/>
    </row>
    <row r="202" spans="4:16" s="32" customFormat="1">
      <c r="D202" s="167"/>
      <c r="I202" s="29"/>
      <c r="J202" s="29"/>
      <c r="K202" s="29"/>
      <c r="L202" s="30"/>
      <c r="M202" s="31"/>
      <c r="N202" s="31"/>
      <c r="O202" s="29"/>
      <c r="P202" s="29"/>
    </row>
    <row r="203" spans="4:16" s="32" customFormat="1">
      <c r="D203" s="167"/>
      <c r="I203" s="29"/>
      <c r="J203" s="29"/>
      <c r="K203" s="29"/>
      <c r="L203" s="30"/>
      <c r="M203" s="31"/>
      <c r="N203" s="31"/>
      <c r="O203" s="29"/>
      <c r="P203" s="29"/>
    </row>
    <row r="204" spans="4:16" s="32" customFormat="1">
      <c r="D204" s="167"/>
      <c r="I204" s="29"/>
      <c r="J204" s="29"/>
      <c r="K204" s="29"/>
      <c r="L204" s="30"/>
      <c r="M204" s="31"/>
      <c r="N204" s="31"/>
      <c r="O204" s="29"/>
      <c r="P204" s="29"/>
    </row>
    <row r="205" spans="4:16" s="32" customFormat="1">
      <c r="D205" s="167"/>
      <c r="I205" s="29"/>
      <c r="J205" s="29"/>
      <c r="K205" s="29"/>
      <c r="L205" s="30"/>
      <c r="M205" s="31"/>
      <c r="N205" s="31"/>
      <c r="O205" s="29"/>
      <c r="P205" s="29"/>
    </row>
    <row r="206" spans="4:16" s="32" customFormat="1">
      <c r="D206" s="167"/>
      <c r="I206" s="29"/>
      <c r="J206" s="29"/>
      <c r="K206" s="29"/>
      <c r="L206" s="30"/>
      <c r="M206" s="31"/>
      <c r="N206" s="31"/>
      <c r="O206" s="29"/>
      <c r="P206" s="29"/>
    </row>
    <row r="207" spans="4:16" s="32" customFormat="1">
      <c r="D207" s="167"/>
      <c r="I207" s="29"/>
      <c r="J207" s="29"/>
      <c r="K207" s="29"/>
      <c r="L207" s="30"/>
      <c r="M207" s="31"/>
      <c r="N207" s="31"/>
      <c r="O207" s="29"/>
      <c r="P207" s="29"/>
    </row>
    <row r="208" spans="4:16" s="32" customFormat="1">
      <c r="D208" s="167"/>
      <c r="I208" s="29"/>
      <c r="J208" s="29"/>
      <c r="K208" s="29"/>
      <c r="L208" s="30"/>
      <c r="M208" s="31"/>
      <c r="N208" s="31"/>
      <c r="O208" s="29"/>
      <c r="P208" s="29"/>
    </row>
    <row r="209" spans="4:16" s="32" customFormat="1">
      <c r="D209" s="167"/>
      <c r="I209" s="29"/>
      <c r="J209" s="29"/>
      <c r="K209" s="29"/>
      <c r="L209" s="30"/>
      <c r="M209" s="31"/>
      <c r="N209" s="31"/>
      <c r="O209" s="29"/>
      <c r="P209" s="29"/>
    </row>
    <row r="210" spans="4:16" s="32" customFormat="1">
      <c r="D210" s="167"/>
      <c r="I210" s="29"/>
      <c r="J210" s="29"/>
      <c r="K210" s="29"/>
      <c r="L210" s="30"/>
      <c r="M210" s="31"/>
      <c r="N210" s="31"/>
      <c r="O210" s="29"/>
      <c r="P210" s="29"/>
    </row>
    <row r="211" spans="4:16" s="32" customFormat="1">
      <c r="D211" s="167"/>
      <c r="I211" s="29"/>
      <c r="J211" s="29"/>
      <c r="K211" s="29"/>
      <c r="L211" s="30"/>
      <c r="M211" s="31"/>
      <c r="N211" s="31"/>
      <c r="O211" s="29"/>
      <c r="P211" s="29"/>
    </row>
    <row r="212" spans="4:16" s="32" customFormat="1">
      <c r="D212" s="167"/>
      <c r="I212" s="29"/>
      <c r="J212" s="29"/>
      <c r="K212" s="29"/>
      <c r="L212" s="30"/>
      <c r="M212" s="31"/>
      <c r="N212" s="31"/>
      <c r="O212" s="29"/>
      <c r="P212" s="29"/>
    </row>
    <row r="213" spans="4:16" s="32" customFormat="1">
      <c r="D213" s="167"/>
      <c r="I213" s="29"/>
      <c r="J213" s="29"/>
      <c r="K213" s="29"/>
      <c r="L213" s="30"/>
      <c r="M213" s="31"/>
      <c r="N213" s="31"/>
      <c r="O213" s="29"/>
      <c r="P213" s="29"/>
    </row>
    <row r="214" spans="4:16" s="32" customFormat="1">
      <c r="D214" s="167"/>
      <c r="I214" s="29"/>
      <c r="J214" s="29"/>
      <c r="K214" s="29"/>
      <c r="L214" s="30"/>
      <c r="M214" s="31"/>
      <c r="N214" s="31"/>
      <c r="O214" s="29"/>
      <c r="P214" s="29"/>
    </row>
    <row r="215" spans="4:16" s="32" customFormat="1">
      <c r="D215" s="167"/>
      <c r="I215" s="29"/>
      <c r="J215" s="29"/>
      <c r="K215" s="29"/>
      <c r="L215" s="30"/>
      <c r="M215" s="31"/>
      <c r="N215" s="31"/>
      <c r="O215" s="29"/>
      <c r="P215" s="29"/>
    </row>
    <row r="216" spans="4:16" s="32" customFormat="1">
      <c r="D216" s="167"/>
      <c r="I216" s="29"/>
      <c r="J216" s="29"/>
      <c r="K216" s="29"/>
      <c r="L216" s="30"/>
      <c r="M216" s="31"/>
      <c r="N216" s="31"/>
      <c r="O216" s="29"/>
      <c r="P216" s="29"/>
    </row>
    <row r="217" spans="4:16" s="32" customFormat="1">
      <c r="D217" s="167"/>
      <c r="I217" s="29"/>
      <c r="J217" s="29"/>
      <c r="K217" s="29"/>
      <c r="L217" s="30"/>
      <c r="M217" s="31"/>
      <c r="N217" s="31"/>
      <c r="O217" s="29"/>
      <c r="P217" s="29"/>
    </row>
    <row r="218" spans="4:16" s="32" customFormat="1">
      <c r="D218" s="167"/>
      <c r="I218" s="29"/>
      <c r="J218" s="29"/>
      <c r="K218" s="29"/>
      <c r="L218" s="30"/>
      <c r="M218" s="31"/>
      <c r="N218" s="31"/>
      <c r="O218" s="29"/>
      <c r="P218" s="29"/>
    </row>
    <row r="219" spans="4:16" s="32" customFormat="1">
      <c r="D219" s="167"/>
      <c r="I219" s="29"/>
      <c r="J219" s="29"/>
      <c r="K219" s="29"/>
      <c r="L219" s="30"/>
      <c r="M219" s="31"/>
      <c r="N219" s="31"/>
      <c r="O219" s="29"/>
      <c r="P219" s="29"/>
    </row>
    <row r="220" spans="4:16" s="32" customFormat="1">
      <c r="D220" s="167"/>
      <c r="I220" s="29"/>
      <c r="J220" s="29"/>
      <c r="K220" s="29"/>
      <c r="L220" s="30"/>
      <c r="M220" s="31"/>
      <c r="N220" s="31"/>
      <c r="O220" s="29"/>
      <c r="P220" s="29"/>
    </row>
    <row r="221" spans="4:16" s="32" customFormat="1">
      <c r="D221" s="167"/>
      <c r="I221" s="29"/>
      <c r="J221" s="29"/>
      <c r="K221" s="29"/>
      <c r="L221" s="30"/>
      <c r="M221" s="31"/>
      <c r="N221" s="31"/>
      <c r="O221" s="29"/>
      <c r="P221" s="29"/>
    </row>
    <row r="222" spans="4:16" s="32" customFormat="1">
      <c r="D222" s="167"/>
      <c r="I222" s="29"/>
      <c r="J222" s="29"/>
      <c r="K222" s="29"/>
      <c r="L222" s="30"/>
      <c r="M222" s="31"/>
      <c r="N222" s="31"/>
      <c r="O222" s="29"/>
      <c r="P222" s="29"/>
    </row>
    <row r="223" spans="4:16" s="32" customFormat="1">
      <c r="D223" s="167"/>
      <c r="I223" s="29"/>
      <c r="J223" s="29"/>
      <c r="K223" s="29"/>
      <c r="L223" s="30"/>
      <c r="M223" s="31"/>
      <c r="N223" s="31"/>
      <c r="O223" s="29"/>
      <c r="P223" s="29"/>
    </row>
    <row r="224" spans="4:16" s="32" customFormat="1">
      <c r="D224" s="167"/>
      <c r="I224" s="29"/>
      <c r="J224" s="29"/>
      <c r="K224" s="29"/>
      <c r="L224" s="30"/>
      <c r="M224" s="31"/>
      <c r="N224" s="31"/>
      <c r="O224" s="29"/>
      <c r="P224" s="29"/>
    </row>
    <row r="225" spans="4:16" s="32" customFormat="1">
      <c r="D225" s="167"/>
      <c r="I225" s="29"/>
      <c r="J225" s="29"/>
      <c r="K225" s="29"/>
      <c r="L225" s="30"/>
      <c r="M225" s="31"/>
      <c r="N225" s="31"/>
      <c r="O225" s="29"/>
      <c r="P225" s="29"/>
    </row>
    <row r="226" spans="4:16" s="32" customFormat="1">
      <c r="D226" s="167"/>
      <c r="I226" s="29"/>
      <c r="J226" s="29"/>
      <c r="K226" s="29"/>
      <c r="L226" s="30"/>
      <c r="M226" s="31"/>
      <c r="N226" s="31"/>
      <c r="O226" s="29"/>
      <c r="P226" s="29"/>
    </row>
    <row r="227" spans="4:16" s="32" customFormat="1">
      <c r="D227" s="167"/>
      <c r="I227" s="29"/>
      <c r="J227" s="29"/>
      <c r="K227" s="29"/>
      <c r="L227" s="30"/>
      <c r="M227" s="31"/>
      <c r="N227" s="31"/>
      <c r="O227" s="29"/>
      <c r="P227" s="29"/>
    </row>
    <row r="228" spans="4:16" s="32" customFormat="1">
      <c r="D228" s="167"/>
      <c r="I228" s="29"/>
      <c r="J228" s="29"/>
      <c r="K228" s="29"/>
      <c r="L228" s="30"/>
      <c r="M228" s="31"/>
      <c r="N228" s="31"/>
      <c r="O228" s="29"/>
      <c r="P228" s="29"/>
    </row>
    <row r="229" spans="4:16" s="32" customFormat="1">
      <c r="D229" s="167"/>
      <c r="I229" s="29"/>
      <c r="J229" s="29"/>
      <c r="K229" s="29"/>
      <c r="L229" s="30"/>
      <c r="M229" s="31"/>
      <c r="N229" s="31"/>
      <c r="O229" s="29"/>
      <c r="P229" s="29"/>
    </row>
    <row r="230" spans="4:16" s="32" customFormat="1">
      <c r="D230" s="167"/>
      <c r="I230" s="29"/>
      <c r="J230" s="29"/>
      <c r="K230" s="29"/>
      <c r="L230" s="30"/>
      <c r="M230" s="31"/>
      <c r="N230" s="31"/>
      <c r="O230" s="29"/>
      <c r="P230" s="29"/>
    </row>
    <row r="231" spans="4:16" s="32" customFormat="1">
      <c r="D231" s="167"/>
      <c r="I231" s="29"/>
      <c r="J231" s="29"/>
      <c r="K231" s="29"/>
      <c r="L231" s="30"/>
      <c r="M231" s="31"/>
      <c r="N231" s="31"/>
      <c r="O231" s="29"/>
      <c r="P231" s="29"/>
    </row>
    <row r="232" spans="4:16" s="32" customFormat="1">
      <c r="D232" s="167"/>
      <c r="I232" s="29"/>
      <c r="J232" s="29"/>
      <c r="K232" s="29"/>
      <c r="L232" s="30"/>
      <c r="M232" s="31"/>
      <c r="N232" s="31"/>
      <c r="O232" s="29"/>
      <c r="P232" s="29"/>
    </row>
    <row r="233" spans="4:16" s="32" customFormat="1">
      <c r="D233" s="167"/>
      <c r="I233" s="29"/>
      <c r="J233" s="29"/>
      <c r="K233" s="29"/>
      <c r="L233" s="30"/>
      <c r="M233" s="31"/>
      <c r="N233" s="31"/>
      <c r="O233" s="29"/>
      <c r="P233" s="29"/>
    </row>
    <row r="234" spans="4:16" s="32" customFormat="1">
      <c r="D234" s="167"/>
      <c r="I234" s="29"/>
      <c r="J234" s="29"/>
      <c r="K234" s="29"/>
      <c r="L234" s="30"/>
      <c r="M234" s="31"/>
      <c r="N234" s="31"/>
      <c r="O234" s="29"/>
      <c r="P234" s="29"/>
    </row>
    <row r="235" spans="4:16" s="32" customFormat="1">
      <c r="D235" s="167"/>
      <c r="I235" s="29"/>
      <c r="J235" s="29"/>
      <c r="K235" s="29"/>
      <c r="L235" s="30"/>
      <c r="M235" s="31"/>
      <c r="N235" s="31"/>
      <c r="O235" s="29"/>
      <c r="P235" s="29"/>
    </row>
    <row r="236" spans="4:16" s="32" customFormat="1">
      <c r="D236" s="167"/>
      <c r="I236" s="29"/>
      <c r="J236" s="29"/>
      <c r="K236" s="29"/>
      <c r="L236" s="30"/>
      <c r="M236" s="31"/>
      <c r="N236" s="31"/>
      <c r="O236" s="29"/>
      <c r="P236" s="29"/>
    </row>
    <row r="237" spans="4:16" s="32" customFormat="1">
      <c r="D237" s="167"/>
      <c r="I237" s="29"/>
      <c r="J237" s="29"/>
      <c r="K237" s="29"/>
      <c r="L237" s="30"/>
      <c r="M237" s="31"/>
      <c r="N237" s="31"/>
      <c r="O237" s="29"/>
      <c r="P237" s="29"/>
    </row>
    <row r="238" spans="4:16" s="32" customFormat="1">
      <c r="D238" s="167"/>
      <c r="I238" s="29"/>
      <c r="J238" s="29"/>
      <c r="K238" s="29"/>
      <c r="L238" s="30"/>
      <c r="M238" s="31"/>
      <c r="N238" s="31"/>
      <c r="O238" s="29"/>
      <c r="P238" s="29"/>
    </row>
    <row r="239" spans="4:16" s="32" customFormat="1">
      <c r="D239" s="167"/>
      <c r="I239" s="29"/>
      <c r="J239" s="29"/>
      <c r="K239" s="29"/>
      <c r="L239" s="30"/>
      <c r="M239" s="31"/>
      <c r="N239" s="31"/>
      <c r="O239" s="29"/>
      <c r="P239" s="29"/>
    </row>
    <row r="240" spans="4:16" s="32" customFormat="1">
      <c r="D240" s="167"/>
      <c r="I240" s="29"/>
      <c r="J240" s="29"/>
      <c r="K240" s="29"/>
      <c r="L240" s="30"/>
      <c r="M240" s="31"/>
      <c r="N240" s="31"/>
      <c r="O240" s="29"/>
      <c r="P240" s="29"/>
    </row>
    <row r="241" spans="4:16" s="32" customFormat="1">
      <c r="D241" s="167"/>
      <c r="I241" s="29"/>
      <c r="J241" s="29"/>
      <c r="K241" s="29"/>
      <c r="L241" s="30"/>
      <c r="M241" s="31"/>
      <c r="N241" s="31"/>
      <c r="O241" s="29"/>
      <c r="P241" s="29"/>
    </row>
    <row r="242" spans="4:16" s="32" customFormat="1">
      <c r="D242" s="167"/>
      <c r="I242" s="29"/>
      <c r="J242" s="29"/>
      <c r="K242" s="29"/>
      <c r="L242" s="30"/>
      <c r="M242" s="31"/>
      <c r="N242" s="31"/>
      <c r="O242" s="29"/>
      <c r="P242" s="29"/>
    </row>
    <row r="243" spans="4:16" s="32" customFormat="1">
      <c r="D243" s="167"/>
      <c r="I243" s="29"/>
      <c r="J243" s="29"/>
      <c r="K243" s="29"/>
      <c r="L243" s="30"/>
      <c r="M243" s="31"/>
      <c r="N243" s="31"/>
      <c r="O243" s="29"/>
      <c r="P243" s="29"/>
    </row>
    <row r="244" spans="4:16" s="32" customFormat="1">
      <c r="D244" s="167"/>
      <c r="I244" s="29"/>
      <c r="J244" s="29"/>
      <c r="K244" s="29"/>
      <c r="L244" s="30"/>
      <c r="M244" s="31"/>
      <c r="N244" s="31"/>
      <c r="O244" s="29"/>
      <c r="P244" s="29"/>
    </row>
    <row r="245" spans="4:16" s="32" customFormat="1">
      <c r="D245" s="167"/>
      <c r="I245" s="29"/>
      <c r="J245" s="29"/>
      <c r="K245" s="29"/>
      <c r="L245" s="30"/>
      <c r="M245" s="31"/>
      <c r="N245" s="31"/>
      <c r="O245" s="29"/>
      <c r="P245" s="29"/>
    </row>
    <row r="246" spans="4:16" s="32" customFormat="1">
      <c r="D246" s="167"/>
      <c r="I246" s="29"/>
      <c r="J246" s="29"/>
      <c r="K246" s="29"/>
      <c r="L246" s="30"/>
      <c r="M246" s="31"/>
      <c r="N246" s="31"/>
      <c r="O246" s="29"/>
      <c r="P246" s="29"/>
    </row>
    <row r="247" spans="4:16" s="32" customFormat="1">
      <c r="D247" s="167"/>
      <c r="I247" s="29"/>
      <c r="J247" s="29"/>
      <c r="K247" s="29"/>
      <c r="L247" s="30"/>
      <c r="M247" s="31"/>
      <c r="N247" s="31"/>
      <c r="O247" s="29"/>
      <c r="P247" s="29"/>
    </row>
    <row r="248" spans="4:16" s="32" customFormat="1">
      <c r="D248" s="167"/>
      <c r="I248" s="29"/>
      <c r="J248" s="29"/>
      <c r="K248" s="29"/>
      <c r="L248" s="30"/>
      <c r="M248" s="31"/>
      <c r="N248" s="31"/>
      <c r="O248" s="29"/>
      <c r="P248" s="29"/>
    </row>
    <row r="249" spans="4:16" s="32" customFormat="1">
      <c r="D249" s="167"/>
      <c r="I249" s="29"/>
      <c r="J249" s="29"/>
      <c r="K249" s="29"/>
      <c r="L249" s="30"/>
      <c r="M249" s="31"/>
      <c r="N249" s="31"/>
      <c r="O249" s="29"/>
      <c r="P249" s="29"/>
    </row>
    <row r="250" spans="4:16" s="32" customFormat="1">
      <c r="D250" s="167"/>
      <c r="I250" s="29"/>
      <c r="J250" s="29"/>
      <c r="K250" s="29"/>
      <c r="L250" s="30"/>
      <c r="M250" s="31"/>
      <c r="N250" s="31"/>
      <c r="O250" s="29"/>
      <c r="P250" s="29"/>
    </row>
    <row r="251" spans="4:16" s="32" customFormat="1">
      <c r="D251" s="167"/>
      <c r="I251" s="29"/>
      <c r="J251" s="29"/>
      <c r="K251" s="29"/>
      <c r="L251" s="30"/>
      <c r="M251" s="31"/>
      <c r="N251" s="31"/>
      <c r="O251" s="29"/>
      <c r="P251" s="29"/>
    </row>
    <row r="252" spans="4:16" s="32" customFormat="1">
      <c r="D252" s="167"/>
      <c r="I252" s="29"/>
      <c r="J252" s="29"/>
      <c r="K252" s="29"/>
      <c r="L252" s="30"/>
      <c r="M252" s="31"/>
      <c r="N252" s="31"/>
      <c r="O252" s="29"/>
      <c r="P252" s="29"/>
    </row>
    <row r="253" spans="4:16" s="32" customFormat="1">
      <c r="D253" s="167"/>
      <c r="I253" s="29"/>
      <c r="J253" s="29"/>
      <c r="K253" s="29"/>
      <c r="L253" s="30"/>
      <c r="M253" s="31"/>
      <c r="N253" s="31"/>
      <c r="O253" s="29"/>
      <c r="P253" s="29"/>
    </row>
    <row r="254" spans="4:16" s="32" customFormat="1">
      <c r="D254" s="167"/>
      <c r="I254" s="29"/>
      <c r="J254" s="29"/>
      <c r="K254" s="29"/>
      <c r="L254" s="30"/>
      <c r="M254" s="31"/>
      <c r="N254" s="31"/>
      <c r="O254" s="29"/>
      <c r="P254" s="29"/>
    </row>
    <row r="255" spans="4:16" s="32" customFormat="1">
      <c r="D255" s="167"/>
      <c r="I255" s="29"/>
      <c r="J255" s="29"/>
      <c r="K255" s="29"/>
      <c r="L255" s="30"/>
      <c r="M255" s="31"/>
      <c r="N255" s="31"/>
      <c r="O255" s="29"/>
      <c r="P255" s="29"/>
    </row>
    <row r="256" spans="4:16" s="32" customFormat="1">
      <c r="D256" s="167"/>
      <c r="I256" s="29"/>
      <c r="J256" s="29"/>
      <c r="K256" s="29"/>
      <c r="L256" s="30"/>
      <c r="M256" s="31"/>
      <c r="N256" s="31"/>
      <c r="O256" s="29"/>
      <c r="P256" s="29"/>
    </row>
    <row r="257" spans="4:16" s="32" customFormat="1">
      <c r="D257" s="167"/>
      <c r="I257" s="29"/>
      <c r="J257" s="29"/>
      <c r="K257" s="29"/>
      <c r="L257" s="30"/>
      <c r="M257" s="31"/>
      <c r="N257" s="31"/>
      <c r="O257" s="29"/>
      <c r="P257" s="29"/>
    </row>
    <row r="258" spans="4:16" s="32" customFormat="1">
      <c r="D258" s="167"/>
      <c r="I258" s="29"/>
      <c r="J258" s="29"/>
      <c r="K258" s="29"/>
      <c r="L258" s="30"/>
      <c r="M258" s="31"/>
      <c r="N258" s="31"/>
      <c r="O258" s="29"/>
      <c r="P258" s="29"/>
    </row>
    <row r="259" spans="4:16" s="32" customFormat="1">
      <c r="D259" s="167"/>
      <c r="I259" s="29"/>
      <c r="J259" s="29"/>
      <c r="K259" s="29"/>
      <c r="L259" s="30"/>
      <c r="M259" s="31"/>
      <c r="N259" s="31"/>
      <c r="O259" s="29"/>
      <c r="P259" s="29"/>
    </row>
    <row r="260" spans="4:16" s="32" customFormat="1">
      <c r="D260" s="167"/>
      <c r="I260" s="29"/>
      <c r="J260" s="29"/>
      <c r="K260" s="29"/>
      <c r="L260" s="30"/>
      <c r="M260" s="31"/>
      <c r="N260" s="31"/>
      <c r="O260" s="29"/>
      <c r="P260" s="29"/>
    </row>
    <row r="261" spans="4:16" s="32" customFormat="1">
      <c r="D261" s="167"/>
      <c r="I261" s="29"/>
      <c r="J261" s="29"/>
      <c r="K261" s="29"/>
      <c r="L261" s="30"/>
      <c r="M261" s="31"/>
      <c r="N261" s="31"/>
      <c r="O261" s="29"/>
      <c r="P261" s="29"/>
    </row>
    <row r="262" spans="4:16" s="32" customFormat="1">
      <c r="D262" s="167"/>
      <c r="I262" s="29"/>
      <c r="J262" s="29"/>
      <c r="K262" s="29"/>
      <c r="L262" s="30"/>
      <c r="M262" s="31"/>
      <c r="N262" s="31"/>
      <c r="O262" s="29"/>
      <c r="P262" s="29"/>
    </row>
    <row r="263" spans="4:16" s="32" customFormat="1">
      <c r="D263" s="167"/>
      <c r="I263" s="29"/>
      <c r="J263" s="29"/>
      <c r="K263" s="29"/>
      <c r="L263" s="30"/>
      <c r="M263" s="31"/>
      <c r="N263" s="31"/>
      <c r="O263" s="29"/>
      <c r="P263" s="29"/>
    </row>
    <row r="264" spans="4:16" s="32" customFormat="1">
      <c r="D264" s="167"/>
      <c r="I264" s="29"/>
      <c r="J264" s="29"/>
      <c r="K264" s="29"/>
      <c r="L264" s="30"/>
      <c r="M264" s="31"/>
      <c r="N264" s="31"/>
      <c r="O264" s="29"/>
      <c r="P264" s="29"/>
    </row>
    <row r="265" spans="4:16" s="32" customFormat="1">
      <c r="D265" s="167"/>
      <c r="I265" s="29"/>
      <c r="J265" s="29"/>
      <c r="K265" s="29"/>
      <c r="L265" s="30"/>
      <c r="M265" s="31"/>
      <c r="N265" s="31"/>
      <c r="O265" s="29"/>
      <c r="P265" s="29"/>
    </row>
    <row r="266" spans="4:16" s="32" customFormat="1">
      <c r="D266" s="167"/>
      <c r="I266" s="29"/>
      <c r="J266" s="29"/>
      <c r="K266" s="29"/>
      <c r="L266" s="30"/>
      <c r="M266" s="31"/>
      <c r="N266" s="31"/>
      <c r="O266" s="29"/>
      <c r="P266" s="29"/>
    </row>
    <row r="267" spans="4:16" s="32" customFormat="1">
      <c r="D267" s="167"/>
      <c r="I267" s="29"/>
      <c r="J267" s="29"/>
      <c r="K267" s="29"/>
      <c r="L267" s="30"/>
      <c r="M267" s="31"/>
      <c r="N267" s="31"/>
      <c r="O267" s="29"/>
      <c r="P267" s="29"/>
    </row>
    <row r="268" spans="4:16" s="32" customFormat="1">
      <c r="D268" s="167"/>
      <c r="I268" s="29"/>
      <c r="J268" s="29"/>
      <c r="K268" s="29"/>
      <c r="L268" s="30"/>
      <c r="M268" s="31"/>
      <c r="N268" s="31"/>
      <c r="O268" s="29"/>
      <c r="P268" s="29"/>
    </row>
    <row r="269" spans="4:16" s="32" customFormat="1">
      <c r="D269" s="167"/>
      <c r="I269" s="29"/>
      <c r="J269" s="29"/>
      <c r="K269" s="29"/>
      <c r="L269" s="30"/>
      <c r="M269" s="31"/>
      <c r="N269" s="31"/>
      <c r="O269" s="29"/>
      <c r="P269" s="29"/>
    </row>
    <row r="270" spans="4:16" s="32" customFormat="1">
      <c r="D270" s="167"/>
      <c r="I270" s="29"/>
      <c r="J270" s="29"/>
      <c r="K270" s="29"/>
      <c r="L270" s="30"/>
      <c r="M270" s="31"/>
      <c r="N270" s="31"/>
      <c r="O270" s="29"/>
      <c r="P270" s="29"/>
    </row>
    <row r="271" spans="4:16" s="32" customFormat="1">
      <c r="D271" s="167"/>
      <c r="I271" s="29"/>
      <c r="J271" s="29"/>
      <c r="K271" s="29"/>
      <c r="L271" s="30"/>
      <c r="M271" s="31"/>
      <c r="N271" s="31"/>
      <c r="O271" s="29"/>
      <c r="P271" s="29"/>
    </row>
    <row r="272" spans="4:16" s="32" customFormat="1">
      <c r="D272" s="167"/>
      <c r="I272" s="29"/>
      <c r="J272" s="29"/>
      <c r="K272" s="29"/>
      <c r="L272" s="30"/>
      <c r="M272" s="31"/>
      <c r="N272" s="31"/>
      <c r="O272" s="29"/>
      <c r="P272" s="29"/>
    </row>
    <row r="273" spans="4:16" s="32" customFormat="1">
      <c r="D273" s="167"/>
      <c r="I273" s="29"/>
      <c r="J273" s="29"/>
      <c r="K273" s="29"/>
      <c r="L273" s="30"/>
      <c r="M273" s="31"/>
      <c r="N273" s="31"/>
      <c r="O273" s="29"/>
      <c r="P273" s="29"/>
    </row>
    <row r="274" spans="4:16" s="32" customFormat="1">
      <c r="D274" s="167"/>
      <c r="I274" s="29"/>
      <c r="J274" s="29"/>
      <c r="K274" s="29"/>
      <c r="L274" s="30"/>
      <c r="M274" s="31"/>
      <c r="N274" s="31"/>
      <c r="O274" s="29"/>
      <c r="P274" s="29"/>
    </row>
    <row r="275" spans="4:16" s="32" customFormat="1">
      <c r="D275" s="167"/>
      <c r="I275" s="29"/>
      <c r="J275" s="29"/>
      <c r="K275" s="29"/>
      <c r="L275" s="30"/>
      <c r="M275" s="31"/>
      <c r="N275" s="31"/>
      <c r="O275" s="29"/>
      <c r="P275" s="29"/>
    </row>
    <row r="276" spans="4:16" s="32" customFormat="1">
      <c r="D276" s="167"/>
      <c r="I276" s="29"/>
      <c r="J276" s="29"/>
      <c r="K276" s="29"/>
      <c r="L276" s="30"/>
      <c r="M276" s="31"/>
      <c r="N276" s="31"/>
      <c r="O276" s="29"/>
      <c r="P276" s="29"/>
    </row>
    <row r="277" spans="4:16" s="32" customFormat="1">
      <c r="D277" s="167"/>
      <c r="I277" s="29"/>
      <c r="J277" s="29"/>
      <c r="K277" s="29"/>
      <c r="L277" s="30"/>
      <c r="M277" s="31"/>
      <c r="N277" s="31"/>
      <c r="O277" s="29"/>
      <c r="P277" s="29"/>
    </row>
    <row r="278" spans="4:16" s="32" customFormat="1">
      <c r="D278" s="167"/>
      <c r="I278" s="29"/>
      <c r="J278" s="29"/>
      <c r="K278" s="29"/>
      <c r="L278" s="30"/>
      <c r="M278" s="31"/>
      <c r="N278" s="31"/>
      <c r="O278" s="29"/>
      <c r="P278" s="29"/>
    </row>
    <row r="279" spans="4:16" s="32" customFormat="1">
      <c r="D279" s="167"/>
      <c r="I279" s="29"/>
      <c r="J279" s="29"/>
      <c r="K279" s="29"/>
      <c r="L279" s="30"/>
      <c r="M279" s="31"/>
      <c r="N279" s="31"/>
      <c r="O279" s="29"/>
      <c r="P279" s="29"/>
    </row>
    <row r="280" spans="4:16" s="32" customFormat="1">
      <c r="D280" s="167"/>
      <c r="I280" s="29"/>
      <c r="J280" s="29"/>
      <c r="K280" s="29"/>
      <c r="L280" s="30"/>
      <c r="M280" s="31"/>
      <c r="N280" s="31"/>
      <c r="O280" s="29"/>
      <c r="P280" s="29"/>
    </row>
    <row r="281" spans="4:16" s="32" customFormat="1">
      <c r="D281" s="167"/>
      <c r="I281" s="29"/>
      <c r="J281" s="29"/>
      <c r="K281" s="29"/>
      <c r="L281" s="30"/>
      <c r="M281" s="31"/>
      <c r="N281" s="31"/>
      <c r="O281" s="29"/>
      <c r="P281" s="29"/>
    </row>
    <row r="282" spans="4:16" s="32" customFormat="1">
      <c r="D282" s="167"/>
      <c r="I282" s="29"/>
      <c r="J282" s="29"/>
      <c r="K282" s="29"/>
      <c r="L282" s="30"/>
      <c r="M282" s="31"/>
      <c r="N282" s="31"/>
      <c r="O282" s="29"/>
      <c r="P282" s="29"/>
    </row>
    <row r="283" spans="4:16" s="32" customFormat="1">
      <c r="D283" s="167"/>
      <c r="I283" s="29"/>
      <c r="J283" s="29"/>
      <c r="K283" s="29"/>
      <c r="L283" s="30"/>
      <c r="M283" s="31"/>
      <c r="N283" s="31"/>
      <c r="O283" s="29"/>
      <c r="P283" s="29"/>
    </row>
    <row r="284" spans="4:16" s="32" customFormat="1">
      <c r="D284" s="167"/>
      <c r="I284" s="29"/>
      <c r="J284" s="29"/>
      <c r="K284" s="29"/>
      <c r="L284" s="30"/>
      <c r="M284" s="31"/>
      <c r="N284" s="31"/>
      <c r="O284" s="29"/>
      <c r="P284" s="29"/>
    </row>
    <row r="285" spans="4:16" s="32" customFormat="1">
      <c r="D285" s="167"/>
      <c r="I285" s="29"/>
      <c r="J285" s="29"/>
      <c r="K285" s="29"/>
      <c r="L285" s="30"/>
      <c r="M285" s="31"/>
      <c r="N285" s="31"/>
      <c r="O285" s="29"/>
      <c r="P285" s="29"/>
    </row>
    <row r="286" spans="4:16" s="32" customFormat="1">
      <c r="D286" s="167"/>
      <c r="I286" s="29"/>
      <c r="J286" s="29"/>
      <c r="K286" s="29"/>
      <c r="L286" s="30"/>
      <c r="M286" s="31"/>
      <c r="N286" s="31"/>
      <c r="O286" s="29"/>
      <c r="P286" s="29"/>
    </row>
    <row r="287" spans="4:16" s="32" customFormat="1">
      <c r="D287" s="167"/>
      <c r="I287" s="29"/>
      <c r="J287" s="29"/>
      <c r="K287" s="29"/>
      <c r="L287" s="30"/>
      <c r="M287" s="31"/>
      <c r="N287" s="31"/>
      <c r="O287" s="29"/>
      <c r="P287" s="29"/>
    </row>
    <row r="288" spans="4:16" s="32" customFormat="1">
      <c r="D288" s="167"/>
      <c r="I288" s="29"/>
      <c r="J288" s="29"/>
      <c r="K288" s="29"/>
      <c r="L288" s="30"/>
      <c r="M288" s="31"/>
      <c r="N288" s="31"/>
      <c r="O288" s="29"/>
      <c r="P288" s="29"/>
    </row>
    <row r="289" spans="4:16" s="32" customFormat="1">
      <c r="D289" s="167"/>
      <c r="I289" s="29"/>
      <c r="J289" s="29"/>
      <c r="K289" s="29"/>
      <c r="L289" s="30"/>
      <c r="M289" s="31"/>
      <c r="N289" s="31"/>
      <c r="O289" s="29"/>
      <c r="P289" s="29"/>
    </row>
    <row r="290" spans="4:16" s="32" customFormat="1">
      <c r="D290" s="167"/>
      <c r="I290" s="29"/>
      <c r="J290" s="29"/>
      <c r="K290" s="29"/>
      <c r="L290" s="30"/>
      <c r="M290" s="31"/>
      <c r="N290" s="31"/>
      <c r="O290" s="29"/>
      <c r="P290" s="29"/>
    </row>
    <row r="291" spans="4:16" s="32" customFormat="1">
      <c r="D291" s="167"/>
      <c r="I291" s="29"/>
      <c r="J291" s="29"/>
      <c r="K291" s="29"/>
      <c r="L291" s="30"/>
      <c r="M291" s="31"/>
      <c r="N291" s="31"/>
      <c r="O291" s="29"/>
      <c r="P291" s="29"/>
    </row>
    <row r="292" spans="4:16" s="32" customFormat="1">
      <c r="D292" s="167"/>
      <c r="I292" s="29"/>
      <c r="J292" s="29"/>
      <c r="K292" s="29"/>
      <c r="L292" s="30"/>
      <c r="M292" s="31"/>
      <c r="N292" s="31"/>
      <c r="O292" s="29"/>
      <c r="P292" s="29"/>
    </row>
    <row r="293" spans="4:16" s="32" customFormat="1">
      <c r="D293" s="167"/>
      <c r="I293" s="29"/>
      <c r="J293" s="29"/>
      <c r="K293" s="29"/>
      <c r="L293" s="30"/>
      <c r="M293" s="31"/>
      <c r="N293" s="31"/>
      <c r="O293" s="29"/>
      <c r="P293" s="29"/>
    </row>
    <row r="294" spans="4:16" s="32" customFormat="1">
      <c r="D294" s="167"/>
      <c r="I294" s="29"/>
      <c r="J294" s="29"/>
      <c r="K294" s="29"/>
      <c r="L294" s="30"/>
      <c r="M294" s="31"/>
      <c r="N294" s="31"/>
      <c r="O294" s="29"/>
      <c r="P294" s="29"/>
    </row>
    <row r="295" spans="4:16" s="32" customFormat="1">
      <c r="D295" s="167"/>
      <c r="I295" s="29"/>
      <c r="J295" s="29"/>
      <c r="K295" s="29"/>
      <c r="L295" s="30"/>
      <c r="M295" s="31"/>
      <c r="N295" s="31"/>
      <c r="O295" s="29"/>
      <c r="P295" s="29"/>
    </row>
    <row r="296" spans="4:16" s="32" customFormat="1">
      <c r="D296" s="167"/>
      <c r="I296" s="29"/>
      <c r="J296" s="29"/>
      <c r="K296" s="29"/>
      <c r="L296" s="30"/>
      <c r="M296" s="31"/>
      <c r="N296" s="31"/>
      <c r="O296" s="29"/>
      <c r="P296" s="29"/>
    </row>
    <row r="297" spans="4:16" s="32" customFormat="1">
      <c r="D297" s="167"/>
      <c r="I297" s="29"/>
      <c r="J297" s="29"/>
      <c r="K297" s="29"/>
      <c r="L297" s="30"/>
      <c r="M297" s="31"/>
      <c r="N297" s="31"/>
      <c r="O297" s="29"/>
      <c r="P297" s="29"/>
    </row>
    <row r="298" spans="4:16" s="32" customFormat="1">
      <c r="D298" s="167"/>
      <c r="I298" s="29"/>
      <c r="J298" s="29"/>
      <c r="K298" s="29"/>
      <c r="L298" s="30"/>
      <c r="M298" s="31"/>
      <c r="N298" s="31"/>
      <c r="O298" s="29"/>
      <c r="P298" s="29"/>
    </row>
    <row r="299" spans="4:16" s="32" customFormat="1">
      <c r="D299" s="167"/>
      <c r="I299" s="29"/>
      <c r="J299" s="29"/>
      <c r="K299" s="29"/>
      <c r="L299" s="30"/>
      <c r="M299" s="31"/>
      <c r="N299" s="31"/>
      <c r="O299" s="29"/>
      <c r="P299" s="29"/>
    </row>
    <row r="300" spans="4:16" s="32" customFormat="1">
      <c r="D300" s="167"/>
      <c r="I300" s="29"/>
      <c r="J300" s="29"/>
      <c r="K300" s="29"/>
      <c r="L300" s="30"/>
      <c r="M300" s="31"/>
      <c r="N300" s="31"/>
      <c r="O300" s="29"/>
      <c r="P300" s="29"/>
    </row>
    <row r="301" spans="4:16" s="32" customFormat="1">
      <c r="D301" s="167"/>
      <c r="I301" s="29"/>
      <c r="J301" s="29"/>
      <c r="K301" s="29"/>
      <c r="L301" s="30"/>
      <c r="M301" s="31"/>
      <c r="N301" s="31"/>
      <c r="O301" s="29"/>
      <c r="P301" s="29"/>
    </row>
    <row r="302" spans="4:16" s="32" customFormat="1">
      <c r="D302" s="167"/>
      <c r="I302" s="29"/>
      <c r="J302" s="29"/>
      <c r="K302" s="29"/>
      <c r="L302" s="30"/>
      <c r="M302" s="31"/>
      <c r="N302" s="31"/>
      <c r="O302" s="29"/>
      <c r="P302" s="29"/>
    </row>
    <row r="303" spans="4:16" s="32" customFormat="1">
      <c r="D303" s="167"/>
      <c r="I303" s="29"/>
      <c r="J303" s="29"/>
      <c r="K303" s="29"/>
      <c r="L303" s="30"/>
      <c r="M303" s="31"/>
      <c r="N303" s="31"/>
      <c r="O303" s="29"/>
      <c r="P303" s="29"/>
    </row>
    <row r="304" spans="4:16" s="32" customFormat="1">
      <c r="D304" s="167"/>
      <c r="I304" s="29"/>
      <c r="J304" s="29"/>
      <c r="K304" s="29"/>
      <c r="L304" s="30"/>
      <c r="M304" s="31"/>
      <c r="N304" s="31"/>
      <c r="O304" s="29"/>
      <c r="P304" s="29"/>
    </row>
    <row r="305" spans="4:16" s="32" customFormat="1">
      <c r="D305" s="167"/>
      <c r="I305" s="29"/>
      <c r="J305" s="29"/>
      <c r="K305" s="29"/>
      <c r="L305" s="30"/>
      <c r="M305" s="31"/>
      <c r="N305" s="31"/>
      <c r="O305" s="29"/>
      <c r="P305" s="29"/>
    </row>
    <row r="306" spans="4:16" s="32" customFormat="1">
      <c r="D306" s="167"/>
      <c r="I306" s="29"/>
      <c r="J306" s="29"/>
      <c r="K306" s="29"/>
      <c r="L306" s="30"/>
      <c r="M306" s="31"/>
      <c r="N306" s="31"/>
      <c r="O306" s="29"/>
      <c r="P306" s="29"/>
    </row>
    <row r="307" spans="4:16" s="32" customFormat="1">
      <c r="D307" s="167"/>
      <c r="I307" s="29"/>
      <c r="J307" s="29"/>
      <c r="K307" s="29"/>
      <c r="L307" s="30"/>
      <c r="M307" s="31"/>
      <c r="N307" s="31"/>
      <c r="O307" s="29"/>
      <c r="P307" s="29"/>
    </row>
    <row r="308" spans="4:16" s="32" customFormat="1">
      <c r="D308" s="167"/>
      <c r="I308" s="29"/>
      <c r="J308" s="29"/>
      <c r="K308" s="29"/>
      <c r="L308" s="30"/>
      <c r="M308" s="31"/>
      <c r="N308" s="31"/>
      <c r="O308" s="29"/>
      <c r="P308" s="29"/>
    </row>
    <row r="309" spans="4:16" s="32" customFormat="1">
      <c r="D309" s="167"/>
      <c r="I309" s="29"/>
      <c r="J309" s="29"/>
      <c r="K309" s="29"/>
      <c r="L309" s="30"/>
      <c r="M309" s="31"/>
      <c r="N309" s="31"/>
      <c r="O309" s="29"/>
      <c r="P309" s="29"/>
    </row>
    <row r="310" spans="4:16" s="32" customFormat="1">
      <c r="D310" s="167"/>
      <c r="I310" s="29"/>
      <c r="J310" s="29"/>
      <c r="K310" s="29"/>
      <c r="L310" s="30"/>
      <c r="M310" s="31"/>
      <c r="N310" s="31"/>
      <c r="O310" s="29"/>
      <c r="P310" s="29"/>
    </row>
    <row r="311" spans="4:16" s="32" customFormat="1">
      <c r="D311" s="167"/>
      <c r="I311" s="29"/>
      <c r="J311" s="29"/>
      <c r="K311" s="29"/>
      <c r="L311" s="30"/>
      <c r="M311" s="31"/>
      <c r="N311" s="31"/>
      <c r="O311" s="29"/>
      <c r="P311" s="29"/>
    </row>
    <row r="312" spans="4:16" s="32" customFormat="1">
      <c r="D312" s="167"/>
      <c r="I312" s="29"/>
      <c r="J312" s="29"/>
      <c r="K312" s="29"/>
      <c r="L312" s="30"/>
      <c r="M312" s="31"/>
      <c r="N312" s="31"/>
      <c r="O312" s="29"/>
      <c r="P312" s="29"/>
    </row>
    <row r="313" spans="4:16" s="32" customFormat="1">
      <c r="D313" s="167"/>
      <c r="I313" s="29"/>
      <c r="J313" s="29"/>
      <c r="K313" s="29"/>
      <c r="L313" s="30"/>
      <c r="M313" s="31"/>
      <c r="N313" s="31"/>
      <c r="O313" s="29"/>
      <c r="P313" s="29"/>
    </row>
    <row r="314" spans="4:16" s="32" customFormat="1">
      <c r="D314" s="167"/>
      <c r="I314" s="29"/>
      <c r="J314" s="29"/>
      <c r="K314" s="29"/>
      <c r="L314" s="30"/>
      <c r="M314" s="31"/>
      <c r="N314" s="31"/>
      <c r="O314" s="29"/>
      <c r="P314" s="29"/>
    </row>
    <row r="315" spans="4:16" s="32" customFormat="1">
      <c r="D315" s="167"/>
      <c r="I315" s="29"/>
      <c r="J315" s="29"/>
      <c r="K315" s="29"/>
      <c r="L315" s="30"/>
      <c r="M315" s="31"/>
      <c r="N315" s="31"/>
      <c r="O315" s="29"/>
      <c r="P315" s="29"/>
    </row>
    <row r="316" spans="4:16" s="32" customFormat="1">
      <c r="D316" s="167"/>
      <c r="I316" s="29"/>
      <c r="J316" s="29"/>
      <c r="K316" s="29"/>
      <c r="L316" s="30"/>
      <c r="M316" s="31"/>
      <c r="N316" s="31"/>
      <c r="O316" s="29"/>
      <c r="P316" s="29"/>
    </row>
    <row r="317" spans="4:16" s="32" customFormat="1">
      <c r="D317" s="167"/>
      <c r="I317" s="29"/>
      <c r="J317" s="29"/>
      <c r="K317" s="29"/>
      <c r="L317" s="30"/>
      <c r="M317" s="31"/>
      <c r="N317" s="31"/>
      <c r="O317" s="29"/>
      <c r="P317" s="29"/>
    </row>
    <row r="318" spans="4:16" s="32" customFormat="1">
      <c r="D318" s="167"/>
      <c r="I318" s="29"/>
      <c r="J318" s="29"/>
      <c r="K318" s="29"/>
      <c r="L318" s="30"/>
      <c r="M318" s="31"/>
      <c r="N318" s="31"/>
      <c r="O318" s="29"/>
      <c r="P318" s="29"/>
    </row>
    <row r="319" spans="4:16" s="32" customFormat="1">
      <c r="D319" s="167"/>
      <c r="I319" s="29"/>
      <c r="J319" s="29"/>
      <c r="K319" s="29"/>
      <c r="L319" s="30"/>
      <c r="M319" s="31"/>
      <c r="N319" s="31"/>
      <c r="O319" s="29"/>
      <c r="P319" s="29"/>
    </row>
    <row r="320" spans="4:16" s="32" customFormat="1">
      <c r="D320" s="167"/>
      <c r="I320" s="29"/>
      <c r="J320" s="29"/>
      <c r="K320" s="29"/>
      <c r="L320" s="30"/>
      <c r="M320" s="31"/>
      <c r="N320" s="31"/>
      <c r="O320" s="29"/>
      <c r="P320" s="29"/>
    </row>
    <row r="321" spans="4:16" s="32" customFormat="1">
      <c r="D321" s="167"/>
      <c r="I321" s="29"/>
      <c r="J321" s="29"/>
      <c r="K321" s="29"/>
      <c r="L321" s="30"/>
      <c r="M321" s="31"/>
      <c r="N321" s="31"/>
      <c r="O321" s="29"/>
      <c r="P321" s="29"/>
    </row>
    <row r="322" spans="4:16" s="32" customFormat="1">
      <c r="D322" s="167"/>
      <c r="I322" s="29"/>
      <c r="J322" s="29"/>
      <c r="K322" s="29"/>
      <c r="L322" s="30"/>
      <c r="M322" s="31"/>
      <c r="N322" s="31"/>
      <c r="O322" s="29"/>
      <c r="P322" s="29"/>
    </row>
    <row r="323" spans="4:16" s="32" customFormat="1">
      <c r="D323" s="167"/>
      <c r="I323" s="29"/>
      <c r="J323" s="29"/>
      <c r="K323" s="29"/>
      <c r="L323" s="30"/>
      <c r="M323" s="31"/>
      <c r="N323" s="31"/>
      <c r="O323" s="29"/>
      <c r="P323" s="29"/>
    </row>
    <row r="324" spans="4:16" s="32" customFormat="1">
      <c r="D324" s="167"/>
      <c r="I324" s="29"/>
      <c r="J324" s="29"/>
      <c r="K324" s="29"/>
      <c r="L324" s="30"/>
      <c r="M324" s="31"/>
      <c r="N324" s="31"/>
      <c r="O324" s="29"/>
      <c r="P324" s="29"/>
    </row>
    <row r="325" spans="4:16" s="32" customFormat="1">
      <c r="D325" s="167"/>
      <c r="I325" s="29"/>
      <c r="J325" s="29"/>
      <c r="K325" s="29"/>
      <c r="L325" s="30"/>
      <c r="M325" s="31"/>
      <c r="N325" s="31"/>
      <c r="O325" s="29"/>
      <c r="P325" s="29"/>
    </row>
    <row r="326" spans="4:16" s="32" customFormat="1">
      <c r="D326" s="167"/>
      <c r="I326" s="29"/>
      <c r="J326" s="29"/>
      <c r="K326" s="29"/>
      <c r="L326" s="30"/>
      <c r="M326" s="31"/>
      <c r="N326" s="31"/>
      <c r="O326" s="29"/>
      <c r="P326" s="29"/>
    </row>
    <row r="327" spans="4:16" s="32" customFormat="1">
      <c r="D327" s="167"/>
      <c r="I327" s="29"/>
      <c r="J327" s="29"/>
      <c r="K327" s="29"/>
      <c r="L327" s="30"/>
      <c r="M327" s="31"/>
      <c r="N327" s="31"/>
      <c r="O327" s="29"/>
      <c r="P327" s="29"/>
    </row>
    <row r="328" spans="4:16" s="32" customFormat="1">
      <c r="D328" s="167"/>
      <c r="I328" s="29"/>
      <c r="J328" s="29"/>
      <c r="K328" s="29"/>
      <c r="L328" s="30"/>
      <c r="M328" s="31"/>
      <c r="N328" s="31"/>
      <c r="O328" s="29"/>
      <c r="P328" s="29"/>
    </row>
    <row r="329" spans="4:16" s="32" customFormat="1">
      <c r="D329" s="167"/>
      <c r="I329" s="29"/>
      <c r="J329" s="29"/>
      <c r="K329" s="29"/>
      <c r="L329" s="30"/>
      <c r="M329" s="31"/>
      <c r="N329" s="31"/>
      <c r="O329" s="29"/>
      <c r="P329" s="29"/>
    </row>
    <row r="330" spans="4:16" s="32" customFormat="1">
      <c r="D330" s="167"/>
      <c r="I330" s="29"/>
      <c r="J330" s="29"/>
      <c r="K330" s="29"/>
      <c r="L330" s="30"/>
      <c r="M330" s="31"/>
      <c r="N330" s="31"/>
      <c r="O330" s="29"/>
      <c r="P330" s="29"/>
    </row>
    <row r="331" spans="4:16" s="32" customFormat="1">
      <c r="D331" s="167"/>
      <c r="I331" s="29"/>
      <c r="J331" s="29"/>
      <c r="K331" s="29"/>
      <c r="L331" s="30"/>
      <c r="M331" s="31"/>
      <c r="N331" s="31"/>
      <c r="O331" s="29"/>
      <c r="P331" s="29"/>
    </row>
    <row r="332" spans="4:16" s="32" customFormat="1">
      <c r="D332" s="167"/>
      <c r="I332" s="29"/>
      <c r="J332" s="29"/>
      <c r="K332" s="29"/>
      <c r="L332" s="30"/>
      <c r="M332" s="31"/>
      <c r="N332" s="31"/>
      <c r="O332" s="29"/>
      <c r="P332" s="29"/>
    </row>
    <row r="333" spans="4:16" s="32" customFormat="1">
      <c r="D333" s="167"/>
      <c r="I333" s="29"/>
      <c r="J333" s="29"/>
      <c r="K333" s="29"/>
      <c r="L333" s="30"/>
      <c r="M333" s="31"/>
      <c r="N333" s="31"/>
      <c r="O333" s="29"/>
      <c r="P333" s="29"/>
    </row>
    <row r="334" spans="4:16" s="32" customFormat="1">
      <c r="D334" s="167"/>
      <c r="I334" s="29"/>
      <c r="J334" s="29"/>
      <c r="K334" s="29"/>
      <c r="L334" s="30"/>
      <c r="M334" s="31"/>
      <c r="N334" s="31"/>
      <c r="O334" s="29"/>
      <c r="P334" s="29"/>
    </row>
    <row r="335" spans="4:16" s="32" customFormat="1">
      <c r="D335" s="167"/>
      <c r="I335" s="29"/>
      <c r="J335" s="29"/>
      <c r="K335" s="29"/>
      <c r="L335" s="30"/>
      <c r="M335" s="31"/>
      <c r="N335" s="31"/>
      <c r="O335" s="29"/>
      <c r="P335" s="29"/>
    </row>
    <row r="336" spans="4:16" s="32" customFormat="1">
      <c r="D336" s="167"/>
      <c r="I336" s="29"/>
      <c r="J336" s="29"/>
      <c r="K336" s="29"/>
      <c r="L336" s="30"/>
      <c r="M336" s="31"/>
      <c r="N336" s="31"/>
      <c r="O336" s="29"/>
      <c r="P336" s="29"/>
    </row>
    <row r="337" spans="4:16" s="32" customFormat="1">
      <c r="D337" s="167"/>
      <c r="I337" s="29"/>
      <c r="J337" s="29"/>
      <c r="K337" s="29"/>
      <c r="L337" s="30"/>
      <c r="M337" s="31"/>
      <c r="N337" s="31"/>
      <c r="O337" s="29"/>
      <c r="P337" s="29"/>
    </row>
    <row r="338" spans="4:16" s="32" customFormat="1">
      <c r="D338" s="167"/>
      <c r="I338" s="29"/>
      <c r="J338" s="29"/>
      <c r="K338" s="29"/>
      <c r="L338" s="30"/>
      <c r="M338" s="31"/>
      <c r="N338" s="31"/>
      <c r="O338" s="29"/>
      <c r="P338" s="29"/>
    </row>
    <row r="339" spans="4:16" s="32" customFormat="1">
      <c r="D339" s="167"/>
      <c r="I339" s="29"/>
      <c r="J339" s="29"/>
      <c r="K339" s="29"/>
      <c r="L339" s="30"/>
      <c r="M339" s="31"/>
      <c r="N339" s="31"/>
      <c r="O339" s="29"/>
      <c r="P339" s="29"/>
    </row>
    <row r="340" spans="4:16" s="32" customFormat="1">
      <c r="D340" s="167"/>
      <c r="I340" s="29"/>
      <c r="J340" s="29"/>
      <c r="K340" s="29"/>
      <c r="L340" s="30"/>
      <c r="M340" s="31"/>
      <c r="N340" s="31"/>
      <c r="O340" s="29"/>
      <c r="P340" s="29"/>
    </row>
    <row r="341" spans="4:16" s="32" customFormat="1">
      <c r="D341" s="167"/>
      <c r="I341" s="29"/>
      <c r="J341" s="29"/>
      <c r="K341" s="29"/>
      <c r="L341" s="30"/>
      <c r="M341" s="31"/>
      <c r="N341" s="31"/>
      <c r="O341" s="29"/>
      <c r="P341" s="29"/>
    </row>
    <row r="342" spans="4:16" s="32" customFormat="1">
      <c r="D342" s="167"/>
      <c r="I342" s="29"/>
      <c r="J342" s="29"/>
      <c r="K342" s="29"/>
      <c r="L342" s="30"/>
      <c r="M342" s="31"/>
      <c r="N342" s="31"/>
      <c r="O342" s="29"/>
      <c r="P342" s="29"/>
    </row>
    <row r="343" spans="4:16" s="32" customFormat="1">
      <c r="D343" s="167"/>
      <c r="I343" s="29"/>
      <c r="J343" s="29"/>
      <c r="K343" s="29"/>
      <c r="L343" s="30"/>
      <c r="M343" s="31"/>
      <c r="N343" s="31"/>
      <c r="O343" s="29"/>
      <c r="P343" s="29"/>
    </row>
    <row r="344" spans="4:16" s="32" customFormat="1">
      <c r="D344" s="167"/>
      <c r="I344" s="29"/>
      <c r="J344" s="29"/>
      <c r="K344" s="29"/>
      <c r="L344" s="30"/>
      <c r="M344" s="31"/>
      <c r="N344" s="31"/>
      <c r="O344" s="29"/>
      <c r="P344" s="29"/>
    </row>
    <row r="345" spans="4:16" s="32" customFormat="1">
      <c r="D345" s="167"/>
      <c r="I345" s="29"/>
      <c r="J345" s="29"/>
      <c r="K345" s="29"/>
      <c r="L345" s="30"/>
      <c r="M345" s="31"/>
      <c r="N345" s="31"/>
      <c r="O345" s="29"/>
      <c r="P345" s="29"/>
    </row>
    <row r="346" spans="4:16" s="32" customFormat="1">
      <c r="D346" s="167"/>
      <c r="I346" s="29"/>
      <c r="J346" s="29"/>
      <c r="K346" s="29"/>
      <c r="L346" s="30"/>
      <c r="M346" s="31"/>
      <c r="N346" s="31"/>
      <c r="O346" s="29"/>
      <c r="P346" s="29"/>
    </row>
    <row r="347" spans="4:16" s="32" customFormat="1">
      <c r="D347" s="167"/>
      <c r="I347" s="29"/>
      <c r="J347" s="29"/>
      <c r="K347" s="29"/>
      <c r="L347" s="30"/>
      <c r="M347" s="31"/>
      <c r="N347" s="31"/>
      <c r="O347" s="29"/>
      <c r="P347" s="29"/>
    </row>
    <row r="348" spans="4:16" s="32" customFormat="1">
      <c r="D348" s="167"/>
      <c r="I348" s="29"/>
      <c r="J348" s="29"/>
      <c r="K348" s="29"/>
      <c r="L348" s="30"/>
      <c r="M348" s="31"/>
      <c r="N348" s="31"/>
      <c r="O348" s="29"/>
      <c r="P348" s="29"/>
    </row>
    <row r="349" spans="4:16" s="32" customFormat="1">
      <c r="D349" s="167"/>
      <c r="I349" s="29"/>
      <c r="J349" s="29"/>
      <c r="K349" s="29"/>
      <c r="L349" s="30"/>
      <c r="M349" s="31"/>
      <c r="N349" s="31"/>
      <c r="O349" s="29"/>
      <c r="P349" s="29"/>
    </row>
    <row r="350" spans="4:16" s="32" customFormat="1">
      <c r="D350" s="167"/>
      <c r="I350" s="29"/>
      <c r="J350" s="29"/>
      <c r="K350" s="29"/>
      <c r="L350" s="30"/>
      <c r="M350" s="31"/>
      <c r="N350" s="31"/>
      <c r="O350" s="29"/>
      <c r="P350" s="29"/>
    </row>
    <row r="351" spans="4:16" s="32" customFormat="1">
      <c r="D351" s="167"/>
      <c r="I351" s="29"/>
      <c r="J351" s="29"/>
      <c r="K351" s="29"/>
      <c r="L351" s="30"/>
      <c r="M351" s="31"/>
      <c r="N351" s="31"/>
      <c r="O351" s="29"/>
      <c r="P351" s="29"/>
    </row>
    <row r="352" spans="4:16" s="32" customFormat="1">
      <c r="D352" s="167"/>
      <c r="I352" s="29"/>
      <c r="J352" s="29"/>
      <c r="K352" s="29"/>
      <c r="L352" s="30"/>
      <c r="M352" s="31"/>
      <c r="N352" s="31"/>
      <c r="O352" s="29"/>
      <c r="P352" s="29"/>
    </row>
    <row r="353" spans="4:16" s="32" customFormat="1">
      <c r="D353" s="167"/>
      <c r="I353" s="29"/>
      <c r="J353" s="29"/>
      <c r="K353" s="29"/>
      <c r="L353" s="30"/>
      <c r="M353" s="31"/>
      <c r="N353" s="31"/>
      <c r="O353" s="29"/>
      <c r="P353" s="29"/>
    </row>
    <row r="354" spans="4:16" s="32" customFormat="1">
      <c r="D354" s="167"/>
      <c r="I354" s="29"/>
      <c r="J354" s="29"/>
      <c r="K354" s="29"/>
      <c r="L354" s="30"/>
      <c r="M354" s="31"/>
      <c r="N354" s="31"/>
      <c r="O354" s="29"/>
      <c r="P354" s="29"/>
    </row>
    <row r="355" spans="4:16" s="32" customFormat="1">
      <c r="D355" s="167"/>
      <c r="I355" s="29"/>
      <c r="J355" s="29"/>
      <c r="K355" s="29"/>
      <c r="L355" s="30"/>
      <c r="M355" s="31"/>
      <c r="N355" s="31"/>
      <c r="O355" s="29"/>
      <c r="P355" s="29"/>
    </row>
    <row r="356" spans="4:16" s="32" customFormat="1">
      <c r="D356" s="167"/>
      <c r="I356" s="29"/>
      <c r="J356" s="29"/>
      <c r="K356" s="29"/>
      <c r="L356" s="30"/>
      <c r="M356" s="31"/>
      <c r="N356" s="31"/>
      <c r="O356" s="29"/>
      <c r="P356" s="29"/>
    </row>
    <row r="357" spans="4:16" s="32" customFormat="1">
      <c r="D357" s="167"/>
      <c r="I357" s="29"/>
      <c r="J357" s="29"/>
      <c r="K357" s="29"/>
      <c r="L357" s="30"/>
      <c r="M357" s="31"/>
      <c r="N357" s="31"/>
      <c r="O357" s="29"/>
      <c r="P357" s="29"/>
    </row>
    <row r="358" spans="4:16" s="32" customFormat="1">
      <c r="D358" s="167"/>
      <c r="I358" s="29"/>
      <c r="J358" s="29"/>
      <c r="K358" s="29"/>
      <c r="L358" s="30"/>
      <c r="M358" s="31"/>
      <c r="N358" s="31"/>
      <c r="O358" s="29"/>
      <c r="P358" s="29"/>
    </row>
    <row r="359" spans="4:16" s="32" customFormat="1">
      <c r="D359" s="167"/>
      <c r="I359" s="29"/>
      <c r="J359" s="29"/>
      <c r="K359" s="29"/>
      <c r="L359" s="30"/>
      <c r="M359" s="31"/>
      <c r="N359" s="31"/>
      <c r="O359" s="29"/>
      <c r="P359" s="29"/>
    </row>
    <row r="360" spans="4:16" s="32" customFormat="1">
      <c r="D360" s="167"/>
      <c r="I360" s="29"/>
      <c r="J360" s="29"/>
      <c r="K360" s="29"/>
      <c r="L360" s="30"/>
      <c r="M360" s="31"/>
      <c r="N360" s="31"/>
      <c r="O360" s="29"/>
      <c r="P360" s="29"/>
    </row>
    <row r="361" spans="4:16" s="32" customFormat="1">
      <c r="D361" s="167"/>
      <c r="I361" s="29"/>
      <c r="J361" s="29"/>
      <c r="K361" s="29"/>
      <c r="L361" s="30"/>
      <c r="M361" s="31"/>
      <c r="N361" s="31"/>
      <c r="O361" s="29"/>
      <c r="P361" s="29"/>
    </row>
    <row r="362" spans="4:16" s="32" customFormat="1">
      <c r="D362" s="167"/>
      <c r="I362" s="29"/>
      <c r="J362" s="29"/>
      <c r="K362" s="29"/>
      <c r="L362" s="30"/>
      <c r="M362" s="31"/>
      <c r="N362" s="31"/>
      <c r="O362" s="29"/>
      <c r="P362" s="29"/>
    </row>
    <row r="363" spans="4:16" s="32" customFormat="1">
      <c r="D363" s="167"/>
      <c r="I363" s="29"/>
      <c r="J363" s="29"/>
      <c r="K363" s="29"/>
      <c r="L363" s="30"/>
      <c r="M363" s="31"/>
      <c r="N363" s="31"/>
      <c r="O363" s="29"/>
      <c r="P363" s="29"/>
    </row>
    <row r="364" spans="4:16" s="32" customFormat="1">
      <c r="D364" s="167"/>
      <c r="I364" s="29"/>
      <c r="J364" s="29"/>
      <c r="K364" s="29"/>
      <c r="L364" s="30"/>
      <c r="M364" s="31"/>
      <c r="N364" s="31"/>
      <c r="O364" s="29"/>
      <c r="P364" s="29"/>
    </row>
    <row r="365" spans="4:16" s="32" customFormat="1">
      <c r="D365" s="167"/>
      <c r="I365" s="29"/>
      <c r="J365" s="29"/>
      <c r="K365" s="29"/>
      <c r="L365" s="30"/>
      <c r="M365" s="31"/>
      <c r="N365" s="31"/>
      <c r="O365" s="29"/>
      <c r="P365" s="29"/>
    </row>
    <row r="366" spans="4:16" s="32" customFormat="1">
      <c r="D366" s="167"/>
      <c r="I366" s="29"/>
      <c r="J366" s="29"/>
      <c r="K366" s="29"/>
      <c r="L366" s="30"/>
      <c r="M366" s="31"/>
      <c r="N366" s="31"/>
      <c r="O366" s="29"/>
      <c r="P366" s="29"/>
    </row>
    <row r="367" spans="4:16" s="32" customFormat="1">
      <c r="D367" s="167"/>
      <c r="I367" s="29"/>
      <c r="J367" s="29"/>
      <c r="K367" s="29"/>
      <c r="L367" s="30"/>
      <c r="M367" s="31"/>
      <c r="N367" s="31"/>
      <c r="O367" s="29"/>
      <c r="P367" s="29"/>
    </row>
    <row r="368" spans="4:16" s="32" customFormat="1">
      <c r="D368" s="167"/>
      <c r="I368" s="29"/>
      <c r="J368" s="29"/>
      <c r="K368" s="29"/>
      <c r="L368" s="30"/>
      <c r="M368" s="31"/>
      <c r="N368" s="31"/>
      <c r="O368" s="29"/>
      <c r="P368" s="29"/>
    </row>
    <row r="369" spans="4:16" s="32" customFormat="1">
      <c r="D369" s="167"/>
      <c r="I369" s="29"/>
      <c r="J369" s="29"/>
      <c r="K369" s="29"/>
      <c r="L369" s="30"/>
      <c r="M369" s="31"/>
      <c r="N369" s="31"/>
      <c r="O369" s="29"/>
      <c r="P369" s="29"/>
    </row>
    <row r="370" spans="4:16" s="32" customFormat="1">
      <c r="D370" s="167"/>
      <c r="I370" s="29"/>
      <c r="J370" s="29"/>
      <c r="K370" s="29"/>
      <c r="L370" s="30"/>
      <c r="M370" s="31"/>
      <c r="N370" s="31"/>
      <c r="O370" s="29"/>
      <c r="P370" s="29"/>
    </row>
    <row r="371" spans="4:16" s="32" customFormat="1">
      <c r="D371" s="167"/>
      <c r="I371" s="29"/>
      <c r="J371" s="29"/>
      <c r="K371" s="29"/>
      <c r="L371" s="30"/>
      <c r="M371" s="31"/>
      <c r="N371" s="31"/>
      <c r="O371" s="29"/>
      <c r="P371" s="29"/>
    </row>
    <row r="372" spans="4:16" s="32" customFormat="1">
      <c r="D372" s="167"/>
      <c r="I372" s="29"/>
      <c r="J372" s="29"/>
      <c r="K372" s="29"/>
      <c r="L372" s="30"/>
      <c r="M372" s="31"/>
      <c r="N372" s="31"/>
      <c r="O372" s="29"/>
      <c r="P372" s="29"/>
    </row>
    <row r="373" spans="4:16" s="32" customFormat="1">
      <c r="D373" s="167"/>
      <c r="I373" s="29"/>
      <c r="J373" s="29"/>
      <c r="K373" s="29"/>
      <c r="L373" s="30"/>
      <c r="M373" s="31"/>
      <c r="N373" s="31"/>
      <c r="O373" s="29"/>
      <c r="P373" s="29"/>
    </row>
    <row r="374" spans="4:16" s="32" customFormat="1">
      <c r="D374" s="167"/>
      <c r="I374" s="29"/>
      <c r="J374" s="29"/>
      <c r="K374" s="29"/>
      <c r="L374" s="30"/>
      <c r="M374" s="31"/>
      <c r="N374" s="31"/>
      <c r="O374" s="29"/>
      <c r="P374" s="29"/>
    </row>
    <row r="375" spans="4:16" s="32" customFormat="1">
      <c r="D375" s="167"/>
      <c r="I375" s="29"/>
      <c r="J375" s="29"/>
      <c r="K375" s="29"/>
      <c r="L375" s="30"/>
      <c r="M375" s="31"/>
      <c r="N375" s="31"/>
      <c r="O375" s="29"/>
      <c r="P375" s="29"/>
    </row>
    <row r="376" spans="4:16" s="32" customFormat="1">
      <c r="D376" s="167"/>
      <c r="I376" s="29"/>
      <c r="J376" s="29"/>
      <c r="K376" s="29"/>
      <c r="L376" s="30"/>
      <c r="M376" s="31"/>
      <c r="N376" s="31"/>
      <c r="O376" s="29"/>
      <c r="P376" s="29"/>
    </row>
    <row r="377" spans="4:16" s="32" customFormat="1">
      <c r="D377" s="167"/>
      <c r="I377" s="29"/>
      <c r="J377" s="29"/>
      <c r="K377" s="29"/>
      <c r="L377" s="30"/>
      <c r="M377" s="31"/>
      <c r="N377" s="31"/>
      <c r="O377" s="29"/>
      <c r="P377" s="29"/>
    </row>
    <row r="378" spans="4:16" s="32" customFormat="1">
      <c r="D378" s="167"/>
      <c r="I378" s="29"/>
      <c r="J378" s="29"/>
      <c r="K378" s="29"/>
      <c r="L378" s="30"/>
      <c r="M378" s="31"/>
      <c r="N378" s="31"/>
      <c r="O378" s="29"/>
      <c r="P378" s="29"/>
    </row>
    <row r="379" spans="4:16" s="32" customFormat="1">
      <c r="D379" s="167"/>
      <c r="I379" s="29"/>
      <c r="J379" s="29"/>
      <c r="K379" s="29"/>
      <c r="L379" s="30"/>
      <c r="M379" s="31"/>
      <c r="N379" s="31"/>
      <c r="O379" s="29"/>
      <c r="P379" s="29"/>
    </row>
    <row r="380" spans="4:16" s="32" customFormat="1">
      <c r="D380" s="167"/>
      <c r="I380" s="29"/>
      <c r="J380" s="29"/>
      <c r="K380" s="29"/>
      <c r="L380" s="30"/>
      <c r="M380" s="31"/>
      <c r="N380" s="31"/>
      <c r="O380" s="29"/>
      <c r="P380" s="29"/>
    </row>
    <row r="381" spans="4:16" s="32" customFormat="1">
      <c r="D381" s="167"/>
      <c r="I381" s="29"/>
      <c r="J381" s="29"/>
      <c r="K381" s="29"/>
      <c r="L381" s="30"/>
      <c r="M381" s="31"/>
      <c r="N381" s="31"/>
      <c r="O381" s="29"/>
      <c r="P381" s="29"/>
    </row>
    <row r="382" spans="4:16" s="32" customFormat="1">
      <c r="D382" s="167"/>
      <c r="I382" s="29"/>
      <c r="J382" s="29"/>
      <c r="K382" s="29"/>
      <c r="L382" s="30"/>
      <c r="M382" s="31"/>
      <c r="N382" s="31"/>
      <c r="O382" s="29"/>
      <c r="P382" s="29"/>
    </row>
    <row r="383" spans="4:16" s="32" customFormat="1">
      <c r="D383" s="167"/>
      <c r="I383" s="29"/>
      <c r="J383" s="29"/>
      <c r="K383" s="29"/>
      <c r="L383" s="30"/>
      <c r="M383" s="31"/>
      <c r="N383" s="31"/>
      <c r="O383" s="29"/>
      <c r="P383" s="29"/>
    </row>
    <row r="384" spans="4:16" s="32" customFormat="1">
      <c r="D384" s="167"/>
      <c r="I384" s="29"/>
      <c r="J384" s="29"/>
      <c r="K384" s="29"/>
      <c r="L384" s="30"/>
      <c r="M384" s="31"/>
      <c r="N384" s="31"/>
      <c r="O384" s="29"/>
      <c r="P384" s="29"/>
    </row>
    <row r="385" spans="4:16" s="32" customFormat="1">
      <c r="D385" s="167"/>
      <c r="I385" s="29"/>
      <c r="J385" s="29"/>
      <c r="K385" s="29"/>
      <c r="L385" s="30"/>
      <c r="M385" s="31"/>
      <c r="N385" s="31"/>
      <c r="O385" s="29"/>
      <c r="P385" s="29"/>
    </row>
    <row r="386" spans="4:16" s="32" customFormat="1">
      <c r="D386" s="167"/>
      <c r="I386" s="29"/>
      <c r="J386" s="29"/>
      <c r="K386" s="29"/>
      <c r="L386" s="30"/>
      <c r="M386" s="31"/>
      <c r="N386" s="31"/>
      <c r="O386" s="29"/>
      <c r="P386" s="29"/>
    </row>
    <row r="387" spans="4:16" s="32" customFormat="1">
      <c r="D387" s="167"/>
      <c r="I387" s="29"/>
      <c r="J387" s="29"/>
      <c r="K387" s="29"/>
      <c r="L387" s="30"/>
      <c r="M387" s="31"/>
      <c r="N387" s="31"/>
      <c r="O387" s="29"/>
      <c r="P387" s="29"/>
    </row>
    <row r="388" spans="4:16" s="32" customFormat="1">
      <c r="D388" s="167"/>
      <c r="I388" s="29"/>
      <c r="J388" s="29"/>
      <c r="K388" s="29"/>
      <c r="L388" s="30"/>
      <c r="M388" s="31"/>
      <c r="N388" s="31"/>
      <c r="O388" s="29"/>
      <c r="P388" s="29"/>
    </row>
    <row r="389" spans="4:16" s="32" customFormat="1">
      <c r="D389" s="167"/>
      <c r="I389" s="29"/>
      <c r="J389" s="29"/>
      <c r="K389" s="29"/>
      <c r="L389" s="30"/>
      <c r="M389" s="31"/>
      <c r="N389" s="31"/>
      <c r="O389" s="29"/>
      <c r="P389" s="29"/>
    </row>
    <row r="390" spans="4:16" s="32" customFormat="1">
      <c r="D390" s="167"/>
      <c r="I390" s="29"/>
      <c r="J390" s="29"/>
      <c r="K390" s="29"/>
      <c r="L390" s="30"/>
      <c r="M390" s="31"/>
      <c r="N390" s="31"/>
      <c r="O390" s="29"/>
      <c r="P390" s="29"/>
    </row>
    <row r="391" spans="4:16" s="32" customFormat="1">
      <c r="D391" s="167"/>
      <c r="I391" s="29"/>
      <c r="J391" s="29"/>
      <c r="K391" s="29"/>
      <c r="L391" s="30"/>
      <c r="M391" s="31"/>
      <c r="N391" s="31"/>
      <c r="O391" s="29"/>
      <c r="P391" s="29"/>
    </row>
    <row r="392" spans="4:16" s="32" customFormat="1">
      <c r="D392" s="167"/>
      <c r="I392" s="29"/>
      <c r="J392" s="29"/>
      <c r="K392" s="29"/>
      <c r="L392" s="30"/>
      <c r="M392" s="31"/>
      <c r="N392" s="31"/>
      <c r="O392" s="29"/>
      <c r="P392" s="29"/>
    </row>
    <row r="393" spans="4:16" s="32" customFormat="1">
      <c r="D393" s="167"/>
      <c r="I393" s="29"/>
      <c r="J393" s="29"/>
      <c r="K393" s="29"/>
      <c r="L393" s="30"/>
      <c r="M393" s="31"/>
      <c r="N393" s="31"/>
      <c r="O393" s="29"/>
      <c r="P393" s="29"/>
    </row>
    <row r="394" spans="4:16" s="32" customFormat="1">
      <c r="D394" s="167"/>
      <c r="I394" s="29"/>
      <c r="J394" s="29"/>
      <c r="K394" s="29"/>
      <c r="L394" s="30"/>
      <c r="M394" s="31"/>
      <c r="N394" s="31"/>
      <c r="O394" s="29"/>
      <c r="P394" s="29"/>
    </row>
    <row r="395" spans="4:16" s="32" customFormat="1">
      <c r="D395" s="167"/>
      <c r="I395" s="29"/>
      <c r="J395" s="29"/>
      <c r="K395" s="29"/>
      <c r="L395" s="30"/>
      <c r="M395" s="31"/>
      <c r="N395" s="31"/>
      <c r="O395" s="29"/>
      <c r="P395" s="29"/>
    </row>
    <row r="396" spans="4:16" s="32" customFormat="1">
      <c r="D396" s="167"/>
      <c r="I396" s="29"/>
      <c r="J396" s="29"/>
      <c r="K396" s="29"/>
      <c r="L396" s="30"/>
      <c r="M396" s="31"/>
      <c r="N396" s="31"/>
      <c r="O396" s="29"/>
      <c r="P396" s="29"/>
    </row>
    <row r="397" spans="4:16" s="32" customFormat="1">
      <c r="D397" s="167"/>
      <c r="I397" s="29"/>
      <c r="J397" s="29"/>
      <c r="K397" s="29"/>
      <c r="L397" s="30"/>
      <c r="M397" s="31"/>
      <c r="N397" s="31"/>
      <c r="O397" s="29"/>
      <c r="P397" s="29"/>
    </row>
    <row r="398" spans="4:16" s="32" customFormat="1">
      <c r="D398" s="167"/>
      <c r="I398" s="29"/>
      <c r="J398" s="29"/>
      <c r="K398" s="29"/>
      <c r="L398" s="30"/>
      <c r="M398" s="31"/>
      <c r="N398" s="31"/>
      <c r="O398" s="29"/>
      <c r="P398" s="29"/>
    </row>
    <row r="399" spans="4:16" s="32" customFormat="1">
      <c r="D399" s="167"/>
      <c r="I399" s="29"/>
      <c r="J399" s="29"/>
      <c r="K399" s="29"/>
      <c r="L399" s="30"/>
      <c r="M399" s="31"/>
      <c r="N399" s="31"/>
      <c r="O399" s="29"/>
      <c r="P399" s="29"/>
    </row>
    <row r="400" spans="4:16" s="32" customFormat="1">
      <c r="D400" s="167"/>
      <c r="I400" s="29"/>
      <c r="J400" s="29"/>
      <c r="K400" s="29"/>
      <c r="L400" s="30"/>
      <c r="M400" s="31"/>
      <c r="N400" s="31"/>
      <c r="O400" s="29"/>
      <c r="P400" s="29"/>
    </row>
    <row r="401" spans="4:16" s="32" customFormat="1">
      <c r="D401" s="167"/>
      <c r="I401" s="29"/>
      <c r="J401" s="29"/>
      <c r="K401" s="29"/>
      <c r="L401" s="30"/>
      <c r="M401" s="31"/>
      <c r="N401" s="31"/>
      <c r="O401" s="29"/>
      <c r="P401" s="29"/>
    </row>
    <row r="402" spans="4:16" s="32" customFormat="1">
      <c r="D402" s="167"/>
      <c r="I402" s="29"/>
      <c r="J402" s="29"/>
      <c r="K402" s="29"/>
      <c r="L402" s="30"/>
      <c r="M402" s="31"/>
      <c r="N402" s="31"/>
      <c r="O402" s="29"/>
      <c r="P402" s="29"/>
    </row>
    <row r="403" spans="4:16" s="32" customFormat="1">
      <c r="D403" s="167"/>
      <c r="I403" s="29"/>
      <c r="J403" s="29"/>
      <c r="K403" s="29"/>
      <c r="L403" s="30"/>
      <c r="M403" s="31"/>
      <c r="N403" s="31"/>
      <c r="O403" s="29"/>
      <c r="P403" s="29"/>
    </row>
    <row r="404" spans="4:16" s="32" customFormat="1">
      <c r="D404" s="167"/>
      <c r="I404" s="29"/>
      <c r="J404" s="29"/>
      <c r="K404" s="29"/>
      <c r="L404" s="30"/>
      <c r="M404" s="31"/>
      <c r="N404" s="31"/>
      <c r="O404" s="29"/>
      <c r="P404" s="29"/>
    </row>
    <row r="405" spans="4:16" s="32" customFormat="1">
      <c r="D405" s="167"/>
      <c r="I405" s="29"/>
      <c r="J405" s="29"/>
      <c r="K405" s="29"/>
      <c r="L405" s="30"/>
      <c r="M405" s="31"/>
      <c r="N405" s="31"/>
      <c r="O405" s="29"/>
      <c r="P405" s="29"/>
    </row>
    <row r="406" spans="4:16" s="32" customFormat="1">
      <c r="D406" s="167"/>
      <c r="I406" s="29"/>
      <c r="J406" s="29"/>
      <c r="K406" s="29"/>
      <c r="L406" s="30"/>
      <c r="M406" s="31"/>
      <c r="N406" s="31"/>
      <c r="O406" s="29"/>
      <c r="P406" s="29"/>
    </row>
    <row r="407" spans="4:16" s="32" customFormat="1">
      <c r="D407" s="167"/>
      <c r="I407" s="29"/>
      <c r="J407" s="29"/>
      <c r="K407" s="29"/>
      <c r="L407" s="30"/>
      <c r="M407" s="31"/>
      <c r="N407" s="31"/>
      <c r="O407" s="29"/>
      <c r="P407" s="29"/>
    </row>
    <row r="408" spans="4:16" s="32" customFormat="1">
      <c r="D408" s="167"/>
      <c r="I408" s="29"/>
      <c r="J408" s="29"/>
      <c r="K408" s="29"/>
      <c r="L408" s="30"/>
      <c r="M408" s="31"/>
      <c r="N408" s="31"/>
      <c r="O408" s="29"/>
      <c r="P408" s="29"/>
    </row>
    <row r="409" spans="4:16" s="32" customFormat="1">
      <c r="D409" s="167"/>
      <c r="I409" s="29"/>
      <c r="J409" s="29"/>
      <c r="K409" s="29"/>
      <c r="L409" s="30"/>
      <c r="M409" s="31"/>
      <c r="N409" s="31"/>
      <c r="O409" s="29"/>
      <c r="P409" s="29"/>
    </row>
    <row r="410" spans="4:16" s="32" customFormat="1">
      <c r="D410" s="167"/>
      <c r="I410" s="29"/>
      <c r="J410" s="29"/>
      <c r="K410" s="29"/>
      <c r="L410" s="30"/>
      <c r="M410" s="31"/>
      <c r="N410" s="31"/>
      <c r="O410" s="29"/>
      <c r="P410" s="29"/>
    </row>
    <row r="411" spans="4:16" s="32" customFormat="1">
      <c r="D411" s="167"/>
      <c r="I411" s="29"/>
      <c r="J411" s="29"/>
      <c r="K411" s="29"/>
      <c r="L411" s="30"/>
      <c r="M411" s="31"/>
      <c r="N411" s="31"/>
      <c r="O411" s="29"/>
      <c r="P411" s="29"/>
    </row>
    <row r="412" spans="4:16" s="32" customFormat="1">
      <c r="D412" s="167"/>
      <c r="I412" s="29"/>
      <c r="J412" s="29"/>
      <c r="K412" s="29"/>
      <c r="L412" s="30"/>
      <c r="M412" s="31"/>
      <c r="N412" s="31"/>
      <c r="O412" s="29"/>
      <c r="P412" s="29"/>
    </row>
    <row r="413" spans="4:16" s="32" customFormat="1">
      <c r="D413" s="167"/>
      <c r="I413" s="29"/>
      <c r="J413" s="29"/>
      <c r="K413" s="29"/>
      <c r="L413" s="30"/>
      <c r="M413" s="31"/>
      <c r="N413" s="31"/>
      <c r="O413" s="29"/>
      <c r="P413" s="29"/>
    </row>
    <row r="414" spans="4:16" s="32" customFormat="1">
      <c r="D414" s="167"/>
      <c r="I414" s="29"/>
      <c r="J414" s="29"/>
      <c r="K414" s="29"/>
      <c r="L414" s="30"/>
      <c r="M414" s="31"/>
      <c r="N414" s="31"/>
      <c r="O414" s="29"/>
      <c r="P414" s="29"/>
    </row>
    <row r="415" spans="4:16" s="32" customFormat="1">
      <c r="D415" s="167"/>
      <c r="I415" s="29"/>
      <c r="J415" s="29"/>
      <c r="K415" s="29"/>
      <c r="L415" s="30"/>
      <c r="M415" s="31"/>
      <c r="N415" s="31"/>
      <c r="O415" s="29"/>
      <c r="P415" s="29"/>
    </row>
    <row r="416" spans="4:16" s="32" customFormat="1">
      <c r="D416" s="167"/>
      <c r="I416" s="29"/>
      <c r="J416" s="29"/>
      <c r="K416" s="29"/>
      <c r="L416" s="30"/>
      <c r="M416" s="31"/>
      <c r="N416" s="31"/>
      <c r="O416" s="29"/>
      <c r="P416" s="29"/>
    </row>
    <row r="417" spans="4:16" s="32" customFormat="1">
      <c r="D417" s="167"/>
      <c r="I417" s="29"/>
      <c r="J417" s="29"/>
      <c r="K417" s="29"/>
      <c r="L417" s="30"/>
      <c r="M417" s="31"/>
      <c r="N417" s="31"/>
      <c r="O417" s="29"/>
      <c r="P417" s="29"/>
    </row>
    <row r="418" spans="4:16" s="32" customFormat="1">
      <c r="D418" s="167"/>
      <c r="I418" s="29"/>
      <c r="J418" s="29"/>
      <c r="K418" s="29"/>
      <c r="L418" s="30"/>
      <c r="M418" s="31"/>
      <c r="N418" s="31"/>
      <c r="O418" s="29"/>
      <c r="P418" s="29"/>
    </row>
    <row r="419" spans="4:16" s="32" customFormat="1">
      <c r="D419" s="167"/>
      <c r="I419" s="29"/>
      <c r="J419" s="29"/>
      <c r="K419" s="29"/>
      <c r="L419" s="30"/>
      <c r="M419" s="31"/>
      <c r="N419" s="31"/>
      <c r="O419" s="29"/>
      <c r="P419" s="29"/>
    </row>
    <row r="420" spans="4:16" s="32" customFormat="1">
      <c r="D420" s="167"/>
      <c r="I420" s="29"/>
      <c r="J420" s="29"/>
      <c r="K420" s="29"/>
      <c r="L420" s="30"/>
      <c r="M420" s="31"/>
      <c r="N420" s="31"/>
      <c r="O420" s="29"/>
      <c r="P420" s="29"/>
    </row>
    <row r="421" spans="4:16" s="32" customFormat="1">
      <c r="D421" s="167"/>
      <c r="I421" s="29"/>
      <c r="J421" s="29"/>
      <c r="K421" s="29"/>
      <c r="L421" s="30"/>
      <c r="M421" s="31"/>
      <c r="N421" s="31"/>
      <c r="O421" s="29"/>
      <c r="P421" s="29"/>
    </row>
    <row r="422" spans="4:16" s="32" customFormat="1">
      <c r="D422" s="167"/>
      <c r="I422" s="29"/>
      <c r="J422" s="29"/>
      <c r="K422" s="29"/>
      <c r="L422" s="30"/>
      <c r="M422" s="31"/>
      <c r="N422" s="31"/>
      <c r="O422" s="29"/>
      <c r="P422" s="29"/>
    </row>
    <row r="423" spans="4:16" s="32" customFormat="1">
      <c r="D423" s="167"/>
      <c r="I423" s="29"/>
      <c r="J423" s="29"/>
      <c r="K423" s="29"/>
      <c r="L423" s="30"/>
      <c r="M423" s="31"/>
      <c r="N423" s="31"/>
      <c r="O423" s="29"/>
      <c r="P423" s="29"/>
    </row>
    <row r="424" spans="4:16" s="32" customFormat="1">
      <c r="D424" s="167"/>
      <c r="I424" s="29"/>
      <c r="J424" s="29"/>
      <c r="K424" s="29"/>
      <c r="L424" s="30"/>
      <c r="M424" s="31"/>
      <c r="N424" s="31"/>
      <c r="O424" s="29"/>
      <c r="P424" s="29"/>
    </row>
    <row r="425" spans="4:16" s="32" customFormat="1">
      <c r="D425" s="167"/>
      <c r="I425" s="29"/>
      <c r="J425" s="29"/>
      <c r="K425" s="29"/>
      <c r="L425" s="30"/>
      <c r="M425" s="31"/>
      <c r="N425" s="31"/>
      <c r="O425" s="29"/>
      <c r="P425" s="29"/>
    </row>
    <row r="426" spans="4:16" s="32" customFormat="1">
      <c r="D426" s="167"/>
      <c r="I426" s="29"/>
      <c r="J426" s="29"/>
      <c r="K426" s="29"/>
      <c r="L426" s="30"/>
      <c r="M426" s="31"/>
      <c r="N426" s="31"/>
      <c r="O426" s="29"/>
      <c r="P426" s="29"/>
    </row>
    <row r="427" spans="4:16" s="32" customFormat="1">
      <c r="D427" s="167"/>
      <c r="I427" s="29"/>
      <c r="J427" s="29"/>
      <c r="K427" s="29"/>
      <c r="L427" s="30"/>
      <c r="M427" s="31"/>
      <c r="N427" s="31"/>
      <c r="O427" s="29"/>
      <c r="P427" s="29"/>
    </row>
    <row r="428" spans="4:16" s="32" customFormat="1">
      <c r="D428" s="167"/>
      <c r="I428" s="29"/>
      <c r="J428" s="29"/>
      <c r="K428" s="29"/>
      <c r="L428" s="30"/>
      <c r="M428" s="31"/>
      <c r="N428" s="31"/>
      <c r="O428" s="29"/>
      <c r="P428" s="29"/>
    </row>
    <row r="429" spans="4:16" s="32" customFormat="1">
      <c r="D429" s="167"/>
      <c r="I429" s="29"/>
      <c r="J429" s="29"/>
      <c r="K429" s="29"/>
      <c r="L429" s="30"/>
      <c r="M429" s="31"/>
      <c r="N429" s="31"/>
      <c r="O429" s="29"/>
      <c r="P429" s="29"/>
    </row>
    <row r="430" spans="4:16" s="32" customFormat="1">
      <c r="D430" s="167"/>
      <c r="I430" s="29"/>
      <c r="J430" s="29"/>
      <c r="K430" s="29"/>
      <c r="L430" s="30"/>
      <c r="M430" s="31"/>
      <c r="N430" s="31"/>
      <c r="O430" s="29"/>
      <c r="P430" s="29"/>
    </row>
    <row r="431" spans="4:16" s="32" customFormat="1">
      <c r="D431" s="167"/>
      <c r="I431" s="29"/>
      <c r="J431" s="29"/>
      <c r="K431" s="29"/>
      <c r="L431" s="30"/>
      <c r="M431" s="31"/>
      <c r="N431" s="31"/>
      <c r="O431" s="29"/>
      <c r="P431" s="29"/>
    </row>
    <row r="432" spans="4:16" s="32" customFormat="1">
      <c r="D432" s="167"/>
      <c r="I432" s="29"/>
      <c r="J432" s="29"/>
      <c r="K432" s="29"/>
      <c r="L432" s="30"/>
      <c r="M432" s="31"/>
      <c r="N432" s="31"/>
      <c r="O432" s="29"/>
      <c r="P432" s="29"/>
    </row>
    <row r="433" spans="4:16" s="32" customFormat="1">
      <c r="D433" s="167"/>
      <c r="I433" s="29"/>
      <c r="J433" s="29"/>
      <c r="K433" s="29"/>
      <c r="L433" s="30"/>
      <c r="M433" s="31"/>
      <c r="N433" s="31"/>
      <c r="O433" s="29"/>
      <c r="P433" s="29"/>
    </row>
    <row r="434" spans="4:16" s="32" customFormat="1">
      <c r="D434" s="167"/>
      <c r="I434" s="29"/>
      <c r="J434" s="29"/>
      <c r="K434" s="29"/>
      <c r="L434" s="30"/>
      <c r="M434" s="31"/>
      <c r="N434" s="31"/>
      <c r="O434" s="29"/>
      <c r="P434" s="29"/>
    </row>
    <row r="435" spans="4:16" s="32" customFormat="1">
      <c r="D435" s="167"/>
      <c r="I435" s="29"/>
      <c r="J435" s="29"/>
      <c r="K435" s="29"/>
      <c r="L435" s="30"/>
      <c r="M435" s="31"/>
      <c r="N435" s="31"/>
      <c r="O435" s="29"/>
      <c r="P435" s="29"/>
    </row>
    <row r="436" spans="4:16" s="32" customFormat="1">
      <c r="D436" s="167"/>
      <c r="I436" s="29"/>
      <c r="J436" s="29"/>
      <c r="K436" s="29"/>
      <c r="L436" s="30"/>
      <c r="M436" s="31"/>
      <c r="N436" s="31"/>
      <c r="O436" s="29"/>
      <c r="P436" s="29"/>
    </row>
    <row r="437" spans="4:16" s="32" customFormat="1">
      <c r="D437" s="167"/>
      <c r="I437" s="29"/>
      <c r="J437" s="29"/>
      <c r="K437" s="29"/>
      <c r="L437" s="30"/>
      <c r="M437" s="31"/>
      <c r="N437" s="31"/>
      <c r="O437" s="29"/>
      <c r="P437" s="29"/>
    </row>
    <row r="438" spans="4:16" s="32" customFormat="1">
      <c r="D438" s="167"/>
      <c r="I438" s="29"/>
      <c r="J438" s="29"/>
      <c r="K438" s="29"/>
      <c r="L438" s="30"/>
      <c r="M438" s="31"/>
      <c r="N438" s="31"/>
      <c r="O438" s="29"/>
      <c r="P438" s="29"/>
    </row>
    <row r="439" spans="4:16" s="32" customFormat="1">
      <c r="D439" s="167"/>
      <c r="I439" s="29"/>
      <c r="J439" s="29"/>
      <c r="K439" s="29"/>
      <c r="L439" s="30"/>
      <c r="M439" s="31"/>
      <c r="N439" s="31"/>
      <c r="O439" s="29"/>
      <c r="P439" s="29"/>
    </row>
    <row r="440" spans="4:16" s="32" customFormat="1">
      <c r="D440" s="167"/>
      <c r="I440" s="29"/>
      <c r="J440" s="29"/>
      <c r="K440" s="29"/>
      <c r="L440" s="30"/>
      <c r="M440" s="31"/>
      <c r="N440" s="31"/>
      <c r="O440" s="29"/>
      <c r="P440" s="29"/>
    </row>
    <row r="441" spans="4:16" s="32" customFormat="1">
      <c r="D441" s="167"/>
      <c r="I441" s="29"/>
      <c r="J441" s="29"/>
      <c r="K441" s="29"/>
      <c r="L441" s="30"/>
      <c r="M441" s="31"/>
      <c r="N441" s="31"/>
      <c r="O441" s="29"/>
      <c r="P441" s="29"/>
    </row>
    <row r="442" spans="4:16" s="32" customFormat="1">
      <c r="D442" s="167"/>
      <c r="I442" s="29"/>
      <c r="J442" s="29"/>
      <c r="K442" s="29"/>
      <c r="L442" s="30"/>
      <c r="M442" s="31"/>
      <c r="N442" s="31"/>
      <c r="O442" s="29"/>
      <c r="P442" s="29"/>
    </row>
    <row r="443" spans="4:16" s="32" customFormat="1">
      <c r="D443" s="167"/>
      <c r="I443" s="29"/>
      <c r="J443" s="29"/>
      <c r="K443" s="29"/>
      <c r="L443" s="30"/>
      <c r="M443" s="31"/>
      <c r="N443" s="31"/>
      <c r="O443" s="29"/>
      <c r="P443" s="29"/>
    </row>
    <row r="444" spans="4:16" s="32" customFormat="1">
      <c r="D444" s="167"/>
      <c r="I444" s="29"/>
      <c r="J444" s="29"/>
      <c r="K444" s="29"/>
      <c r="L444" s="30"/>
      <c r="M444" s="31"/>
      <c r="N444" s="31"/>
      <c r="O444" s="29"/>
      <c r="P444" s="29"/>
    </row>
    <row r="445" spans="4:16" s="32" customFormat="1">
      <c r="D445" s="167"/>
      <c r="I445" s="29"/>
      <c r="J445" s="29"/>
      <c r="K445" s="29"/>
      <c r="L445" s="30"/>
      <c r="M445" s="31"/>
      <c r="N445" s="31"/>
      <c r="O445" s="29"/>
      <c r="P445" s="29"/>
    </row>
    <row r="446" spans="4:16" s="32" customFormat="1">
      <c r="D446" s="167"/>
      <c r="I446" s="29"/>
      <c r="J446" s="29"/>
      <c r="K446" s="29"/>
      <c r="L446" s="30"/>
      <c r="M446" s="31"/>
      <c r="N446" s="31"/>
      <c r="O446" s="29"/>
      <c r="P446" s="29"/>
    </row>
    <row r="447" spans="4:16" s="32" customFormat="1">
      <c r="D447" s="167"/>
      <c r="I447" s="29"/>
      <c r="J447" s="29"/>
      <c r="K447" s="29"/>
      <c r="L447" s="30"/>
      <c r="M447" s="31"/>
      <c r="N447" s="31"/>
      <c r="O447" s="29"/>
      <c r="P447" s="29"/>
    </row>
    <row r="448" spans="4:16" s="32" customFormat="1">
      <c r="D448" s="167"/>
      <c r="I448" s="29"/>
      <c r="J448" s="29"/>
      <c r="K448" s="29"/>
      <c r="L448" s="30"/>
      <c r="M448" s="31"/>
      <c r="N448" s="31"/>
      <c r="O448" s="29"/>
      <c r="P448" s="29"/>
    </row>
    <row r="449" spans="4:16" s="32" customFormat="1">
      <c r="D449" s="167"/>
      <c r="I449" s="29"/>
      <c r="J449" s="29"/>
      <c r="K449" s="29"/>
      <c r="L449" s="30"/>
      <c r="M449" s="31"/>
      <c r="N449" s="31"/>
      <c r="O449" s="29"/>
      <c r="P449" s="29"/>
    </row>
    <row r="450" spans="4:16" s="32" customFormat="1">
      <c r="D450" s="167"/>
      <c r="I450" s="29"/>
      <c r="J450" s="29"/>
      <c r="K450" s="29"/>
      <c r="L450" s="30"/>
      <c r="M450" s="31"/>
      <c r="N450" s="31"/>
      <c r="O450" s="29"/>
      <c r="P450" s="29"/>
    </row>
    <row r="451" spans="4:16" s="32" customFormat="1">
      <c r="D451" s="167"/>
      <c r="I451" s="29"/>
      <c r="J451" s="29"/>
      <c r="K451" s="29"/>
      <c r="L451" s="30"/>
      <c r="M451" s="31"/>
      <c r="N451" s="31"/>
      <c r="O451" s="29"/>
      <c r="P451" s="29"/>
    </row>
    <row r="452" spans="4:16" s="32" customFormat="1">
      <c r="D452" s="167"/>
      <c r="I452" s="29"/>
      <c r="J452" s="29"/>
      <c r="K452" s="29"/>
      <c r="L452" s="30"/>
      <c r="M452" s="31"/>
      <c r="N452" s="31"/>
      <c r="O452" s="29"/>
      <c r="P452" s="29"/>
    </row>
    <row r="453" spans="4:16" s="32" customFormat="1">
      <c r="D453" s="167"/>
      <c r="I453" s="29"/>
      <c r="J453" s="29"/>
      <c r="K453" s="29"/>
      <c r="L453" s="30"/>
      <c r="M453" s="31"/>
      <c r="N453" s="31"/>
      <c r="O453" s="29"/>
      <c r="P453" s="29"/>
    </row>
    <row r="454" spans="4:16" s="32" customFormat="1">
      <c r="D454" s="167"/>
      <c r="I454" s="29"/>
      <c r="J454" s="29"/>
      <c r="K454" s="29"/>
      <c r="L454" s="30"/>
      <c r="M454" s="31"/>
      <c r="N454" s="31"/>
      <c r="O454" s="29"/>
      <c r="P454" s="29"/>
    </row>
    <row r="455" spans="4:16" s="32" customFormat="1">
      <c r="D455" s="167"/>
      <c r="I455" s="29"/>
      <c r="J455" s="29"/>
      <c r="K455" s="29"/>
      <c r="L455" s="30"/>
      <c r="M455" s="31"/>
      <c r="N455" s="31"/>
      <c r="O455" s="29"/>
      <c r="P455" s="29"/>
    </row>
    <row r="456" spans="4:16" s="32" customFormat="1">
      <c r="D456" s="167"/>
      <c r="I456" s="29"/>
      <c r="J456" s="29"/>
      <c r="K456" s="29"/>
      <c r="L456" s="30"/>
      <c r="M456" s="31"/>
      <c r="N456" s="31"/>
      <c r="O456" s="29"/>
      <c r="P456" s="29"/>
    </row>
    <row r="457" spans="4:16" s="32" customFormat="1">
      <c r="D457" s="167"/>
      <c r="I457" s="29"/>
      <c r="J457" s="29"/>
      <c r="K457" s="29"/>
      <c r="L457" s="30"/>
      <c r="M457" s="31"/>
      <c r="N457" s="31"/>
      <c r="O457" s="29"/>
      <c r="P457" s="29"/>
    </row>
    <row r="458" spans="4:16" s="32" customFormat="1">
      <c r="D458" s="167"/>
      <c r="I458" s="29"/>
      <c r="J458" s="29"/>
      <c r="K458" s="29"/>
      <c r="L458" s="30"/>
      <c r="M458" s="31"/>
      <c r="N458" s="31"/>
      <c r="O458" s="29"/>
      <c r="P458" s="29"/>
    </row>
    <row r="459" spans="4:16" s="32" customFormat="1">
      <c r="D459" s="167"/>
      <c r="I459" s="29"/>
      <c r="J459" s="29"/>
      <c r="K459" s="29"/>
      <c r="L459" s="30"/>
      <c r="M459" s="31"/>
      <c r="N459" s="31"/>
      <c r="O459" s="29"/>
      <c r="P459" s="29"/>
    </row>
    <row r="460" spans="4:16" s="32" customFormat="1">
      <c r="D460" s="167"/>
      <c r="I460" s="29"/>
      <c r="J460" s="29"/>
      <c r="K460" s="29"/>
      <c r="L460" s="30"/>
      <c r="M460" s="31"/>
      <c r="N460" s="31"/>
      <c r="O460" s="29"/>
      <c r="P460" s="29"/>
    </row>
    <row r="461" spans="4:16" s="32" customFormat="1">
      <c r="D461" s="167"/>
      <c r="I461" s="29"/>
      <c r="J461" s="29"/>
      <c r="K461" s="29"/>
      <c r="L461" s="30"/>
      <c r="M461" s="31"/>
      <c r="N461" s="31"/>
      <c r="O461" s="29"/>
      <c r="P461" s="29"/>
    </row>
    <row r="462" spans="4:16" s="32" customFormat="1">
      <c r="D462" s="167"/>
      <c r="I462" s="29"/>
      <c r="J462" s="29"/>
      <c r="K462" s="29"/>
      <c r="L462" s="30"/>
      <c r="M462" s="31"/>
      <c r="N462" s="31"/>
      <c r="O462" s="29"/>
      <c r="P462" s="29"/>
    </row>
    <row r="463" spans="4:16" s="32" customFormat="1">
      <c r="D463" s="167"/>
      <c r="I463" s="29"/>
      <c r="J463" s="29"/>
      <c r="K463" s="29"/>
      <c r="L463" s="30"/>
      <c r="M463" s="31"/>
      <c r="N463" s="31"/>
      <c r="O463" s="29"/>
      <c r="P463" s="29"/>
    </row>
    <row r="464" spans="4:16" s="32" customFormat="1">
      <c r="D464" s="167"/>
      <c r="I464" s="29"/>
      <c r="J464" s="29"/>
      <c r="K464" s="29"/>
      <c r="L464" s="30"/>
      <c r="M464" s="31"/>
      <c r="N464" s="31"/>
      <c r="O464" s="29"/>
      <c r="P464" s="29"/>
    </row>
  </sheetData>
  <mergeCells count="69">
    <mergeCell ref="B111:C111"/>
    <mergeCell ref="A112:F112"/>
    <mergeCell ref="A114:B114"/>
    <mergeCell ref="A115:B115"/>
    <mergeCell ref="A120:C120"/>
    <mergeCell ref="A104:B104"/>
    <mergeCell ref="E104:F104"/>
    <mergeCell ref="A106:F106"/>
    <mergeCell ref="A108:B108"/>
    <mergeCell ref="E108:F108"/>
    <mergeCell ref="A110:B110"/>
    <mergeCell ref="E110:F110"/>
    <mergeCell ref="A67:C67"/>
    <mergeCell ref="D67:E67"/>
    <mergeCell ref="A68:C68"/>
    <mergeCell ref="A69:C69"/>
    <mergeCell ref="A71:F71"/>
    <mergeCell ref="A73:B73"/>
    <mergeCell ref="E73:F73"/>
    <mergeCell ref="A64:C64"/>
    <mergeCell ref="D64:E64"/>
    <mergeCell ref="A65:C65"/>
    <mergeCell ref="D65:E65"/>
    <mergeCell ref="A66:C66"/>
    <mergeCell ref="D66:E66"/>
    <mergeCell ref="A61:C61"/>
    <mergeCell ref="D61:E61"/>
    <mergeCell ref="A62:C62"/>
    <mergeCell ref="D62:E62"/>
    <mergeCell ref="A63:C63"/>
    <mergeCell ref="D63:E63"/>
    <mergeCell ref="A57:C57"/>
    <mergeCell ref="D57:E57"/>
    <mergeCell ref="A58:C58"/>
    <mergeCell ref="D58:E58"/>
    <mergeCell ref="A59:C60"/>
    <mergeCell ref="D59:E60"/>
    <mergeCell ref="A54:C54"/>
    <mergeCell ref="D54:E54"/>
    <mergeCell ref="A55:C55"/>
    <mergeCell ref="D55:E55"/>
    <mergeCell ref="A56:C56"/>
    <mergeCell ref="D56:E56"/>
    <mergeCell ref="A51:C51"/>
    <mergeCell ref="D51:E51"/>
    <mergeCell ref="A52:C52"/>
    <mergeCell ref="D52:E52"/>
    <mergeCell ref="A53:C53"/>
    <mergeCell ref="D53:E53"/>
    <mergeCell ref="A48:C48"/>
    <mergeCell ref="D48:E48"/>
    <mergeCell ref="A49:C49"/>
    <mergeCell ref="D49:E49"/>
    <mergeCell ref="A50:C50"/>
    <mergeCell ref="D50:E50"/>
    <mergeCell ref="A29:G29"/>
    <mergeCell ref="A41:G41"/>
    <mergeCell ref="A42:E42"/>
    <mergeCell ref="A46:C46"/>
    <mergeCell ref="D46:E46"/>
    <mergeCell ref="A47:C47"/>
    <mergeCell ref="D47:E47"/>
    <mergeCell ref="A2:G2"/>
    <mergeCell ref="A3:G3"/>
    <mergeCell ref="A4:G4"/>
    <mergeCell ref="A5:G5"/>
    <mergeCell ref="A18:G18"/>
    <mergeCell ref="A21:A22"/>
    <mergeCell ref="D21:E21"/>
  </mergeCells>
  <pageMargins left="0.70866141732283472" right="0.31496062992125984" top="0.35433070866141736" bottom="0.35433070866141736" header="0" footer="0"/>
  <pageSetup paperSize="9" scale="56" orientation="portrait" r:id="rId1"/>
  <rowBreaks count="1" manualBreakCount="1">
    <brk id="5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Родионова, 11_2 кат</vt:lpstr>
      <vt:lpstr>'Родионова, 11_2 кат'!Область_печати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МаркеловаАА</dc:creator>
  <cp:lastModifiedBy>МаркеловаАА</cp:lastModifiedBy>
  <dcterms:created xsi:type="dcterms:W3CDTF">2017-03-27T07:00:08Z</dcterms:created>
  <dcterms:modified xsi:type="dcterms:W3CDTF">2017-03-27T07:00:41Z</dcterms:modified>
</cp:coreProperties>
</file>